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concurrentCalc="0"/>
</workbook>
</file>

<file path=xl/calcChain.xml><?xml version="1.0" encoding="utf-8"?>
<calcChain xmlns="http://schemas.openxmlformats.org/spreadsheetml/2006/main">
  <c r="K13" i="1" l="1"/>
  <c r="K22" i="1"/>
  <c r="K16" i="1"/>
  <c r="K29" i="1"/>
  <c r="K41" i="1"/>
  <c r="K36" i="1"/>
  <c r="K42" i="1"/>
  <c r="K43" i="1"/>
  <c r="J13" i="1"/>
  <c r="J16" i="1"/>
  <c r="J22" i="1"/>
  <c r="J29" i="1"/>
  <c r="J41" i="1"/>
  <c r="J36" i="1"/>
  <c r="J42" i="1"/>
  <c r="J43" i="1"/>
  <c r="K19" i="1"/>
  <c r="J19" i="1"/>
</calcChain>
</file>

<file path=xl/sharedStrings.xml><?xml version="1.0" encoding="utf-8"?>
<sst xmlns="http://schemas.openxmlformats.org/spreadsheetml/2006/main" count="254" uniqueCount="164">
  <si>
    <t xml:space="preserve">Реестр субъектов малого и среднего предпринимательства - получивших гарантии (поручительства) </t>
  </si>
  <si>
    <t xml:space="preserve">МКК "Фонд поддержки предпринимательства Республики Адыгея" </t>
  </si>
  <si>
    <t>наименование органа, предоставившего поддержку</t>
  </si>
  <si>
    <t>Порядковый номер</t>
  </si>
  <si>
    <t xml:space="preserve">Номер реестровой записи и дата включения сведений в реестр 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</si>
  <si>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</si>
  <si>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гарантии (поручительства)</t>
  </si>
  <si>
    <t>Сведения о предоставленной поддержке</t>
  </si>
  <si>
    <t>Вид экономической деятельности заёмщика</t>
  </si>
  <si>
    <t>Наименование юридического лица или фамилия, имя отчество (если имеется) индивидуального предпринимателя</t>
  </si>
  <si>
    <t>Почтовый адрес (место нахождения) постояннодействующего исполнительного органа юр. лица или место жительства ИП - получателя поддержки</t>
  </si>
  <si>
    <t>Основной государственный регистрационный номер юр. лица (ОГРН) или ИП (ОГРНИП)</t>
  </si>
  <si>
    <t>ИНН налогоплатильщика</t>
  </si>
  <si>
    <t>Вид поддержки</t>
  </si>
  <si>
    <t>БАНК - Партнер</t>
  </si>
  <si>
    <t>Размер поддержки</t>
  </si>
  <si>
    <t>Размер кредита</t>
  </si>
  <si>
    <t>Срок оказания поддержки</t>
  </si>
  <si>
    <t>2013 год</t>
  </si>
  <si>
    <t>заявка  №1 от 21.02.2013</t>
  </si>
  <si>
    <t>протокол № 1 от 25.02.2013</t>
  </si>
  <si>
    <t>ООО "Молкомбинат Красноульский"</t>
  </si>
  <si>
    <t>385762, РА,  Майкопский р-н, х.Гражланский, ул.Красная, 100</t>
  </si>
  <si>
    <t>Гарантия (поручит.)</t>
  </si>
  <si>
    <t>АКБ "Банк Москвы"</t>
  </si>
  <si>
    <t>3 года</t>
  </si>
  <si>
    <t>производство</t>
  </si>
  <si>
    <t>нет</t>
  </si>
  <si>
    <t>Заявка № 2 от 27.06.2013</t>
  </si>
  <si>
    <t>Протокол № 2 от 28.06.2013</t>
  </si>
  <si>
    <t>ООО "ЖЭУ № 6"</t>
  </si>
  <si>
    <t>РА, г. Майкоп, ул. 6-й пер, стр. 2</t>
  </si>
  <si>
    <t>0105048137</t>
  </si>
  <si>
    <t>2 года</t>
  </si>
  <si>
    <t>строительство</t>
  </si>
  <si>
    <t xml:space="preserve"> </t>
  </si>
  <si>
    <t>Заявка № 3 от 27.06.2013</t>
  </si>
  <si>
    <t>ИП Пегливонян А.С.</t>
  </si>
  <si>
    <t>РА, Майкопский р-н, пос. Тульский, ул. Перврмайская 416</t>
  </si>
  <si>
    <t>010400013875</t>
  </si>
  <si>
    <t>13 мес</t>
  </si>
  <si>
    <t>услуги</t>
  </si>
  <si>
    <t>Заявка № 4 от 24.07.2013</t>
  </si>
  <si>
    <t>Протокол № 3 от 25.07.2013</t>
  </si>
  <si>
    <t>ИП Зинченко Г.Е.</t>
  </si>
  <si>
    <t>РА, г. Майкоп, ул. Прямая, 192</t>
  </si>
  <si>
    <t>010503486520</t>
  </si>
  <si>
    <t>торговля</t>
  </si>
  <si>
    <t xml:space="preserve">Заявка б/н от  </t>
  </si>
  <si>
    <t>Протокол № 4 от 6.09.2013</t>
  </si>
  <si>
    <t>ООО "Румус"</t>
  </si>
  <si>
    <t>РА, г. Майкоп, ул Промышленная 24</t>
  </si>
  <si>
    <t>1100105000291</t>
  </si>
  <si>
    <t xml:space="preserve">Заявка б/н от 12.09.2013 </t>
  </si>
  <si>
    <t xml:space="preserve">протокол № 5 от 20.09.2013 г.  </t>
  </si>
  <si>
    <t>ООО "ЛИДЕР"</t>
  </si>
  <si>
    <t>РА,  Майкопский р-н,  п. Тульский, ул.Западная 69</t>
  </si>
  <si>
    <t>0104010846</t>
  </si>
  <si>
    <t>Итого 2013 год:</t>
  </si>
  <si>
    <t>2014 год</t>
  </si>
  <si>
    <t>Заявка б/н от 28.03.2014</t>
  </si>
  <si>
    <t>Протокол № 6 от 31.03.2014</t>
  </si>
  <si>
    <t>ИП Ешев Р.К.</t>
  </si>
  <si>
    <t>РА, г. Майкоп, ул. Промышленная 54</t>
  </si>
  <si>
    <t>010500441401</t>
  </si>
  <si>
    <t>услуги по перевозке</t>
  </si>
  <si>
    <t>Итого 2014 год:</t>
  </si>
  <si>
    <t>2015 год</t>
  </si>
  <si>
    <t>Итого 2015 год:</t>
  </si>
  <si>
    <t>Заявка б/н от 23.10.2015</t>
  </si>
  <si>
    <t>Протокол № 8 от 27.10.2015</t>
  </si>
  <si>
    <t>ИП Камович А.В.</t>
  </si>
  <si>
    <t>РА, г. Майкоп, ул. Адыгейская 178</t>
  </si>
  <si>
    <t>10500803637</t>
  </si>
  <si>
    <t>розничная торговля</t>
  </si>
  <si>
    <t>Заявка б/н от 16.12.2015</t>
  </si>
  <si>
    <t>Протокол № 9 от 21.12.2015</t>
  </si>
  <si>
    <t>ИП Тадевосян Л.Т.</t>
  </si>
  <si>
    <t>РА, Майкопский р-н, х. Коминтерн, ул. Прямая 1</t>
  </si>
  <si>
    <t>10406574901</t>
  </si>
  <si>
    <t>-</t>
  </si>
  <si>
    <t>2016 год</t>
  </si>
  <si>
    <t>Заявка № 1  от 12.02.2016</t>
  </si>
  <si>
    <t>Протокол № 10 от 12.02.2016</t>
  </si>
  <si>
    <t>ООО "Майкопское дорожное ремонтно-строительное управление"</t>
  </si>
  <si>
    <t>РА,Майкопский р-н, пос. Совхозный , ул. Советская 49</t>
  </si>
  <si>
    <t>0104013068</t>
  </si>
  <si>
    <t>ПАО "МИнБ"</t>
  </si>
  <si>
    <t>эксплуатация автомобильных дорог общего пользования</t>
  </si>
  <si>
    <t xml:space="preserve">Заявка б/н от 18.03.2016 </t>
  </si>
  <si>
    <t>Протокол № 11 от 23.03.2016</t>
  </si>
  <si>
    <t>ООО "Южгазстрой"</t>
  </si>
  <si>
    <t>РА, г. Майкоп, ул. Привокзальная 106А</t>
  </si>
  <si>
    <t>0105060230</t>
  </si>
  <si>
    <t>Производство общестроительных работ</t>
  </si>
  <si>
    <t>Заявка б/н от 26.08.2016</t>
  </si>
  <si>
    <t>Протокол № 12 от 31.08.2016</t>
  </si>
  <si>
    <t>ИП Докумова Н.А.</t>
  </si>
  <si>
    <t>РА, г. Майкоп, ул. Кооперативная 68</t>
  </si>
  <si>
    <t>0105009255843</t>
  </si>
  <si>
    <t>АО "Майкопбанк"</t>
  </si>
  <si>
    <t>5 лет</t>
  </si>
  <si>
    <t>Розничная торговля. Капитальный ремонт магазин-кафетерия, благоустройство территории</t>
  </si>
  <si>
    <t>Заявка б/н от 29.11.2016</t>
  </si>
  <si>
    <t>Протокол № 13 от 01.12.2016</t>
  </si>
  <si>
    <t>ИП Гишев А.Ш.</t>
  </si>
  <si>
    <t>РА, Шовгеновский р-н, а. Мамхег, ул. Советская 82А</t>
  </si>
  <si>
    <t>10801543975</t>
  </si>
  <si>
    <t>1 год</t>
  </si>
  <si>
    <t>Оптовая торговля с/х сырьем и животными</t>
  </si>
  <si>
    <t>Заявка б/н от 19.12.2016</t>
  </si>
  <si>
    <t>Протокол № 14 от 21.12.2016</t>
  </si>
  <si>
    <t>ИП ГКФХ Хаджалдиев А.З.</t>
  </si>
  <si>
    <t>РА, г. Майкоп, ул. Лермонтова 109</t>
  </si>
  <si>
    <t>010504215996</t>
  </si>
  <si>
    <t>Выращивание зерновых и масличных культур</t>
  </si>
  <si>
    <t>ИТОГО 2016 год:</t>
  </si>
  <si>
    <t>2017 год</t>
  </si>
  <si>
    <t>Заявка б/н от 06.03.2017</t>
  </si>
  <si>
    <t>Протокол № 15 от 10.03.2017</t>
  </si>
  <si>
    <t>АО "Дорожно-строительное управление № 3"</t>
  </si>
  <si>
    <t>РА, г. Майкоп, ул. Железнодорожная 332</t>
  </si>
  <si>
    <t>0105071810</t>
  </si>
  <si>
    <t>ПАО "МИнБанк"</t>
  </si>
  <si>
    <t>строительство, реконструкция, капитальный ремонт автомобильных дорог и искусственных сооружений</t>
  </si>
  <si>
    <t>Заявка б/н от 21.04.2017</t>
  </si>
  <si>
    <t>Протокол № 16 от 26.04.2017</t>
  </si>
  <si>
    <t>ООО "ЮМИКС"</t>
  </si>
  <si>
    <t>РА 385774 , Майкопский район, ст. Абадзехская, ул. Плодовая 1</t>
  </si>
  <si>
    <t>ПАО "Сбербанк России"</t>
  </si>
  <si>
    <t>Выращивание, переработка и консервирование фруктов и овощей 10.39</t>
  </si>
  <si>
    <t>СОГАРАНТИЯ МСП Банка 11739482</t>
  </si>
  <si>
    <t>Заявка б/н от 28.07.2017</t>
  </si>
  <si>
    <t>Протокол № 17 от 01.08.2017</t>
  </si>
  <si>
    <t>АО "Руфа-Тур"</t>
  </si>
  <si>
    <t>Республика Адыгея, Майкопский район, птг. Каменномостский, ул. Мира 25</t>
  </si>
  <si>
    <t>ПАО "МИнБанк" 16%</t>
  </si>
  <si>
    <t>Предоставление туристических услуг</t>
  </si>
  <si>
    <t>Заявка б/н от 14.08.2017</t>
  </si>
  <si>
    <t>Протокол № 18 от 18.08.2017</t>
  </si>
  <si>
    <t>ООО "Скиф"</t>
  </si>
  <si>
    <t>Республика Адыгея, Гиагинский р-н, ст Келермесская, ул. Мостовая 1</t>
  </si>
  <si>
    <t>ПАО "Промсвязьбанк"" 14,5%</t>
  </si>
  <si>
    <t>Выращивание зерновых культур</t>
  </si>
  <si>
    <t>Заявка б/н от 22.12.2017</t>
  </si>
  <si>
    <t>Протокол № 20 от 26.12.2017</t>
  </si>
  <si>
    <t>ИТОГО:</t>
  </si>
  <si>
    <t>2018 год</t>
  </si>
  <si>
    <t>Заявка б/н от 09.01.2018</t>
  </si>
  <si>
    <t>Протокол № 21 от 12.01.2018</t>
  </si>
  <si>
    <t>101005326</t>
  </si>
  <si>
    <t>Заявка б/н от 10.01.2018</t>
  </si>
  <si>
    <t>АО "ДСУ №3"</t>
  </si>
  <si>
    <t>ПА "МИНБанк"</t>
  </si>
  <si>
    <t>Заявка б/н от 23.04.2018</t>
  </si>
  <si>
    <t>Протокол № 22 от25.04.2018</t>
  </si>
  <si>
    <t>ИП Глава КФХ Хаджалдиев А.З.</t>
  </si>
  <si>
    <t>ИТОГО 2018 год:</t>
  </si>
  <si>
    <t>Итого:</t>
  </si>
  <si>
    <t>ВСЕГО дейстующих поручительств:</t>
  </si>
  <si>
    <t>Средняя стоимость услуги полученной СМП в 2010 году по программе "Гарантийный фонд" составила: 55 133 500,00 * 1% : 19 = 29 017,63 руб.</t>
  </si>
  <si>
    <t>закрыт</t>
  </si>
  <si>
    <t xml:space="preserve">закрыт </t>
  </si>
  <si>
    <t>Исполнение кредитного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</si>
</sst>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р_._-;\-* #,##0_р_._-;_-* &quot;-&quot;_р_._-;_-@_-"/>
  </numFmts>
  <fonts count="7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1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right" vertical="center" wrapText="1"/>
    </xf>
    <xf numFmtId="41" fontId="1" fillId="0" borderId="2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41" fontId="4" fillId="0" borderId="2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1" fontId="5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41" fontId="1" fillId="0" borderId="0" xfId="0" applyNumberFormat="1" applyFont="1" applyAlignment="1">
      <alignment horizontal="right" vertical="center" wrapText="1"/>
    </xf>
    <xf numFmtId="0" fontId="1" fillId="2" borderId="14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2" borderId="0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>
      <selection activeCell="Q6" sqref="Q6"/>
    </sheetView>
  </sheetViews>
  <sheetFormatPr defaultRowHeight="11.25" outlineLevelRow="1" outlineLevelCol="1" x14ac:dyDescent="0.25"/>
  <cols>
    <col min="1" max="1" width="4" style="1" customWidth="1"/>
    <col min="2" max="2" width="10" style="1" customWidth="1"/>
    <col min="3" max="3" width="12" style="1" customWidth="1"/>
    <col min="4" max="5" width="17.5703125" style="1" customWidth="1"/>
    <col min="6" max="6" width="15.5703125" style="1" customWidth="1"/>
    <col min="7" max="7" width="11.42578125" style="1" customWidth="1"/>
    <col min="8" max="8" width="8.42578125" style="1" customWidth="1"/>
    <col min="9" max="10" width="10.7109375" style="1" customWidth="1"/>
    <col min="11" max="11" width="10.42578125" style="1" customWidth="1" outlineLevel="1"/>
    <col min="12" max="12" width="9" style="1" customWidth="1"/>
    <col min="13" max="13" width="10.5703125" style="1" customWidth="1" outlineLevel="1"/>
    <col min="14" max="14" width="9.140625" style="1" customWidth="1" outlineLevel="1"/>
    <col min="15" max="253" width="9.140625" style="1"/>
    <col min="254" max="254" width="4" style="1" customWidth="1"/>
    <col min="255" max="255" width="10" style="1" customWidth="1"/>
    <col min="256" max="256" width="12" style="1" customWidth="1"/>
    <col min="257" max="258" width="17.5703125" style="1" customWidth="1"/>
    <col min="259" max="259" width="15.5703125" style="1" customWidth="1"/>
    <col min="260" max="260" width="11.42578125" style="1" customWidth="1"/>
    <col min="261" max="261" width="8.42578125" style="1" customWidth="1"/>
    <col min="262" max="263" width="10.7109375" style="1" customWidth="1"/>
    <col min="264" max="264" width="10.42578125" style="1" customWidth="1"/>
    <col min="265" max="265" width="9" style="1" customWidth="1"/>
    <col min="266" max="269" width="10.5703125" style="1" customWidth="1"/>
    <col min="270" max="270" width="9.140625" style="1" customWidth="1"/>
    <col min="271" max="509" width="9.140625" style="1"/>
    <col min="510" max="510" width="4" style="1" customWidth="1"/>
    <col min="511" max="511" width="10" style="1" customWidth="1"/>
    <col min="512" max="512" width="12" style="1" customWidth="1"/>
    <col min="513" max="514" width="17.5703125" style="1" customWidth="1"/>
    <col min="515" max="515" width="15.5703125" style="1" customWidth="1"/>
    <col min="516" max="516" width="11.42578125" style="1" customWidth="1"/>
    <col min="517" max="517" width="8.42578125" style="1" customWidth="1"/>
    <col min="518" max="519" width="10.7109375" style="1" customWidth="1"/>
    <col min="520" max="520" width="10.42578125" style="1" customWidth="1"/>
    <col min="521" max="521" width="9" style="1" customWidth="1"/>
    <col min="522" max="525" width="10.5703125" style="1" customWidth="1"/>
    <col min="526" max="526" width="9.140625" style="1" customWidth="1"/>
    <col min="527" max="765" width="9.140625" style="1"/>
    <col min="766" max="766" width="4" style="1" customWidth="1"/>
    <col min="767" max="767" width="10" style="1" customWidth="1"/>
    <col min="768" max="768" width="12" style="1" customWidth="1"/>
    <col min="769" max="770" width="17.5703125" style="1" customWidth="1"/>
    <col min="771" max="771" width="15.5703125" style="1" customWidth="1"/>
    <col min="772" max="772" width="11.42578125" style="1" customWidth="1"/>
    <col min="773" max="773" width="8.42578125" style="1" customWidth="1"/>
    <col min="774" max="775" width="10.7109375" style="1" customWidth="1"/>
    <col min="776" max="776" width="10.42578125" style="1" customWidth="1"/>
    <col min="777" max="777" width="9" style="1" customWidth="1"/>
    <col min="778" max="781" width="10.5703125" style="1" customWidth="1"/>
    <col min="782" max="782" width="9.140625" style="1" customWidth="1"/>
    <col min="783" max="1021" width="9.140625" style="1"/>
    <col min="1022" max="1022" width="4" style="1" customWidth="1"/>
    <col min="1023" max="1023" width="10" style="1" customWidth="1"/>
    <col min="1024" max="1024" width="12" style="1" customWidth="1"/>
    <col min="1025" max="1026" width="17.5703125" style="1" customWidth="1"/>
    <col min="1027" max="1027" width="15.5703125" style="1" customWidth="1"/>
    <col min="1028" max="1028" width="11.42578125" style="1" customWidth="1"/>
    <col min="1029" max="1029" width="8.42578125" style="1" customWidth="1"/>
    <col min="1030" max="1031" width="10.7109375" style="1" customWidth="1"/>
    <col min="1032" max="1032" width="10.42578125" style="1" customWidth="1"/>
    <col min="1033" max="1033" width="9" style="1" customWidth="1"/>
    <col min="1034" max="1037" width="10.5703125" style="1" customWidth="1"/>
    <col min="1038" max="1038" width="9.140625" style="1" customWidth="1"/>
    <col min="1039" max="1277" width="9.140625" style="1"/>
    <col min="1278" max="1278" width="4" style="1" customWidth="1"/>
    <col min="1279" max="1279" width="10" style="1" customWidth="1"/>
    <col min="1280" max="1280" width="12" style="1" customWidth="1"/>
    <col min="1281" max="1282" width="17.5703125" style="1" customWidth="1"/>
    <col min="1283" max="1283" width="15.5703125" style="1" customWidth="1"/>
    <col min="1284" max="1284" width="11.42578125" style="1" customWidth="1"/>
    <col min="1285" max="1285" width="8.42578125" style="1" customWidth="1"/>
    <col min="1286" max="1287" width="10.7109375" style="1" customWidth="1"/>
    <col min="1288" max="1288" width="10.42578125" style="1" customWidth="1"/>
    <col min="1289" max="1289" width="9" style="1" customWidth="1"/>
    <col min="1290" max="1293" width="10.5703125" style="1" customWidth="1"/>
    <col min="1294" max="1294" width="9.140625" style="1" customWidth="1"/>
    <col min="1295" max="1533" width="9.140625" style="1"/>
    <col min="1534" max="1534" width="4" style="1" customWidth="1"/>
    <col min="1535" max="1535" width="10" style="1" customWidth="1"/>
    <col min="1536" max="1536" width="12" style="1" customWidth="1"/>
    <col min="1537" max="1538" width="17.5703125" style="1" customWidth="1"/>
    <col min="1539" max="1539" width="15.5703125" style="1" customWidth="1"/>
    <col min="1540" max="1540" width="11.42578125" style="1" customWidth="1"/>
    <col min="1541" max="1541" width="8.42578125" style="1" customWidth="1"/>
    <col min="1542" max="1543" width="10.7109375" style="1" customWidth="1"/>
    <col min="1544" max="1544" width="10.42578125" style="1" customWidth="1"/>
    <col min="1545" max="1545" width="9" style="1" customWidth="1"/>
    <col min="1546" max="1549" width="10.5703125" style="1" customWidth="1"/>
    <col min="1550" max="1550" width="9.140625" style="1" customWidth="1"/>
    <col min="1551" max="1789" width="9.140625" style="1"/>
    <col min="1790" max="1790" width="4" style="1" customWidth="1"/>
    <col min="1791" max="1791" width="10" style="1" customWidth="1"/>
    <col min="1792" max="1792" width="12" style="1" customWidth="1"/>
    <col min="1793" max="1794" width="17.5703125" style="1" customWidth="1"/>
    <col min="1795" max="1795" width="15.5703125" style="1" customWidth="1"/>
    <col min="1796" max="1796" width="11.42578125" style="1" customWidth="1"/>
    <col min="1797" max="1797" width="8.42578125" style="1" customWidth="1"/>
    <col min="1798" max="1799" width="10.7109375" style="1" customWidth="1"/>
    <col min="1800" max="1800" width="10.42578125" style="1" customWidth="1"/>
    <col min="1801" max="1801" width="9" style="1" customWidth="1"/>
    <col min="1802" max="1805" width="10.5703125" style="1" customWidth="1"/>
    <col min="1806" max="1806" width="9.140625" style="1" customWidth="1"/>
    <col min="1807" max="2045" width="9.140625" style="1"/>
    <col min="2046" max="2046" width="4" style="1" customWidth="1"/>
    <col min="2047" max="2047" width="10" style="1" customWidth="1"/>
    <col min="2048" max="2048" width="12" style="1" customWidth="1"/>
    <col min="2049" max="2050" width="17.5703125" style="1" customWidth="1"/>
    <col min="2051" max="2051" width="15.5703125" style="1" customWidth="1"/>
    <col min="2052" max="2052" width="11.42578125" style="1" customWidth="1"/>
    <col min="2053" max="2053" width="8.42578125" style="1" customWidth="1"/>
    <col min="2054" max="2055" width="10.7109375" style="1" customWidth="1"/>
    <col min="2056" max="2056" width="10.42578125" style="1" customWidth="1"/>
    <col min="2057" max="2057" width="9" style="1" customWidth="1"/>
    <col min="2058" max="2061" width="10.5703125" style="1" customWidth="1"/>
    <col min="2062" max="2062" width="9.140625" style="1" customWidth="1"/>
    <col min="2063" max="2301" width="9.140625" style="1"/>
    <col min="2302" max="2302" width="4" style="1" customWidth="1"/>
    <col min="2303" max="2303" width="10" style="1" customWidth="1"/>
    <col min="2304" max="2304" width="12" style="1" customWidth="1"/>
    <col min="2305" max="2306" width="17.5703125" style="1" customWidth="1"/>
    <col min="2307" max="2307" width="15.5703125" style="1" customWidth="1"/>
    <col min="2308" max="2308" width="11.42578125" style="1" customWidth="1"/>
    <col min="2309" max="2309" width="8.42578125" style="1" customWidth="1"/>
    <col min="2310" max="2311" width="10.7109375" style="1" customWidth="1"/>
    <col min="2312" max="2312" width="10.42578125" style="1" customWidth="1"/>
    <col min="2313" max="2313" width="9" style="1" customWidth="1"/>
    <col min="2314" max="2317" width="10.5703125" style="1" customWidth="1"/>
    <col min="2318" max="2318" width="9.140625" style="1" customWidth="1"/>
    <col min="2319" max="2557" width="9.140625" style="1"/>
    <col min="2558" max="2558" width="4" style="1" customWidth="1"/>
    <col min="2559" max="2559" width="10" style="1" customWidth="1"/>
    <col min="2560" max="2560" width="12" style="1" customWidth="1"/>
    <col min="2561" max="2562" width="17.5703125" style="1" customWidth="1"/>
    <col min="2563" max="2563" width="15.5703125" style="1" customWidth="1"/>
    <col min="2564" max="2564" width="11.42578125" style="1" customWidth="1"/>
    <col min="2565" max="2565" width="8.42578125" style="1" customWidth="1"/>
    <col min="2566" max="2567" width="10.7109375" style="1" customWidth="1"/>
    <col min="2568" max="2568" width="10.42578125" style="1" customWidth="1"/>
    <col min="2569" max="2569" width="9" style="1" customWidth="1"/>
    <col min="2570" max="2573" width="10.5703125" style="1" customWidth="1"/>
    <col min="2574" max="2574" width="9.140625" style="1" customWidth="1"/>
    <col min="2575" max="2813" width="9.140625" style="1"/>
    <col min="2814" max="2814" width="4" style="1" customWidth="1"/>
    <col min="2815" max="2815" width="10" style="1" customWidth="1"/>
    <col min="2816" max="2816" width="12" style="1" customWidth="1"/>
    <col min="2817" max="2818" width="17.5703125" style="1" customWidth="1"/>
    <col min="2819" max="2819" width="15.5703125" style="1" customWidth="1"/>
    <col min="2820" max="2820" width="11.42578125" style="1" customWidth="1"/>
    <col min="2821" max="2821" width="8.42578125" style="1" customWidth="1"/>
    <col min="2822" max="2823" width="10.7109375" style="1" customWidth="1"/>
    <col min="2824" max="2824" width="10.42578125" style="1" customWidth="1"/>
    <col min="2825" max="2825" width="9" style="1" customWidth="1"/>
    <col min="2826" max="2829" width="10.5703125" style="1" customWidth="1"/>
    <col min="2830" max="2830" width="9.140625" style="1" customWidth="1"/>
    <col min="2831" max="3069" width="9.140625" style="1"/>
    <col min="3070" max="3070" width="4" style="1" customWidth="1"/>
    <col min="3071" max="3071" width="10" style="1" customWidth="1"/>
    <col min="3072" max="3072" width="12" style="1" customWidth="1"/>
    <col min="3073" max="3074" width="17.5703125" style="1" customWidth="1"/>
    <col min="3075" max="3075" width="15.5703125" style="1" customWidth="1"/>
    <col min="3076" max="3076" width="11.42578125" style="1" customWidth="1"/>
    <col min="3077" max="3077" width="8.42578125" style="1" customWidth="1"/>
    <col min="3078" max="3079" width="10.7109375" style="1" customWidth="1"/>
    <col min="3080" max="3080" width="10.42578125" style="1" customWidth="1"/>
    <col min="3081" max="3081" width="9" style="1" customWidth="1"/>
    <col min="3082" max="3085" width="10.5703125" style="1" customWidth="1"/>
    <col min="3086" max="3086" width="9.140625" style="1" customWidth="1"/>
    <col min="3087" max="3325" width="9.140625" style="1"/>
    <col min="3326" max="3326" width="4" style="1" customWidth="1"/>
    <col min="3327" max="3327" width="10" style="1" customWidth="1"/>
    <col min="3328" max="3328" width="12" style="1" customWidth="1"/>
    <col min="3329" max="3330" width="17.5703125" style="1" customWidth="1"/>
    <col min="3331" max="3331" width="15.5703125" style="1" customWidth="1"/>
    <col min="3332" max="3332" width="11.42578125" style="1" customWidth="1"/>
    <col min="3333" max="3333" width="8.42578125" style="1" customWidth="1"/>
    <col min="3334" max="3335" width="10.7109375" style="1" customWidth="1"/>
    <col min="3336" max="3336" width="10.42578125" style="1" customWidth="1"/>
    <col min="3337" max="3337" width="9" style="1" customWidth="1"/>
    <col min="3338" max="3341" width="10.5703125" style="1" customWidth="1"/>
    <col min="3342" max="3342" width="9.140625" style="1" customWidth="1"/>
    <col min="3343" max="3581" width="9.140625" style="1"/>
    <col min="3582" max="3582" width="4" style="1" customWidth="1"/>
    <col min="3583" max="3583" width="10" style="1" customWidth="1"/>
    <col min="3584" max="3584" width="12" style="1" customWidth="1"/>
    <col min="3585" max="3586" width="17.5703125" style="1" customWidth="1"/>
    <col min="3587" max="3587" width="15.5703125" style="1" customWidth="1"/>
    <col min="3588" max="3588" width="11.42578125" style="1" customWidth="1"/>
    <col min="3589" max="3589" width="8.42578125" style="1" customWidth="1"/>
    <col min="3590" max="3591" width="10.7109375" style="1" customWidth="1"/>
    <col min="3592" max="3592" width="10.42578125" style="1" customWidth="1"/>
    <col min="3593" max="3593" width="9" style="1" customWidth="1"/>
    <col min="3594" max="3597" width="10.5703125" style="1" customWidth="1"/>
    <col min="3598" max="3598" width="9.140625" style="1" customWidth="1"/>
    <col min="3599" max="3837" width="9.140625" style="1"/>
    <col min="3838" max="3838" width="4" style="1" customWidth="1"/>
    <col min="3839" max="3839" width="10" style="1" customWidth="1"/>
    <col min="3840" max="3840" width="12" style="1" customWidth="1"/>
    <col min="3841" max="3842" width="17.5703125" style="1" customWidth="1"/>
    <col min="3843" max="3843" width="15.5703125" style="1" customWidth="1"/>
    <col min="3844" max="3844" width="11.42578125" style="1" customWidth="1"/>
    <col min="3845" max="3845" width="8.42578125" style="1" customWidth="1"/>
    <col min="3846" max="3847" width="10.7109375" style="1" customWidth="1"/>
    <col min="3848" max="3848" width="10.42578125" style="1" customWidth="1"/>
    <col min="3849" max="3849" width="9" style="1" customWidth="1"/>
    <col min="3850" max="3853" width="10.5703125" style="1" customWidth="1"/>
    <col min="3854" max="3854" width="9.140625" style="1" customWidth="1"/>
    <col min="3855" max="4093" width="9.140625" style="1"/>
    <col min="4094" max="4094" width="4" style="1" customWidth="1"/>
    <col min="4095" max="4095" width="10" style="1" customWidth="1"/>
    <col min="4096" max="4096" width="12" style="1" customWidth="1"/>
    <col min="4097" max="4098" width="17.5703125" style="1" customWidth="1"/>
    <col min="4099" max="4099" width="15.5703125" style="1" customWidth="1"/>
    <col min="4100" max="4100" width="11.42578125" style="1" customWidth="1"/>
    <col min="4101" max="4101" width="8.42578125" style="1" customWidth="1"/>
    <col min="4102" max="4103" width="10.7109375" style="1" customWidth="1"/>
    <col min="4104" max="4104" width="10.42578125" style="1" customWidth="1"/>
    <col min="4105" max="4105" width="9" style="1" customWidth="1"/>
    <col min="4106" max="4109" width="10.5703125" style="1" customWidth="1"/>
    <col min="4110" max="4110" width="9.140625" style="1" customWidth="1"/>
    <col min="4111" max="4349" width="9.140625" style="1"/>
    <col min="4350" max="4350" width="4" style="1" customWidth="1"/>
    <col min="4351" max="4351" width="10" style="1" customWidth="1"/>
    <col min="4352" max="4352" width="12" style="1" customWidth="1"/>
    <col min="4353" max="4354" width="17.5703125" style="1" customWidth="1"/>
    <col min="4355" max="4355" width="15.5703125" style="1" customWidth="1"/>
    <col min="4356" max="4356" width="11.42578125" style="1" customWidth="1"/>
    <col min="4357" max="4357" width="8.42578125" style="1" customWidth="1"/>
    <col min="4358" max="4359" width="10.7109375" style="1" customWidth="1"/>
    <col min="4360" max="4360" width="10.42578125" style="1" customWidth="1"/>
    <col min="4361" max="4361" width="9" style="1" customWidth="1"/>
    <col min="4362" max="4365" width="10.5703125" style="1" customWidth="1"/>
    <col min="4366" max="4366" width="9.140625" style="1" customWidth="1"/>
    <col min="4367" max="4605" width="9.140625" style="1"/>
    <col min="4606" max="4606" width="4" style="1" customWidth="1"/>
    <col min="4607" max="4607" width="10" style="1" customWidth="1"/>
    <col min="4608" max="4608" width="12" style="1" customWidth="1"/>
    <col min="4609" max="4610" width="17.5703125" style="1" customWidth="1"/>
    <col min="4611" max="4611" width="15.5703125" style="1" customWidth="1"/>
    <col min="4612" max="4612" width="11.42578125" style="1" customWidth="1"/>
    <col min="4613" max="4613" width="8.42578125" style="1" customWidth="1"/>
    <col min="4614" max="4615" width="10.7109375" style="1" customWidth="1"/>
    <col min="4616" max="4616" width="10.42578125" style="1" customWidth="1"/>
    <col min="4617" max="4617" width="9" style="1" customWidth="1"/>
    <col min="4618" max="4621" width="10.5703125" style="1" customWidth="1"/>
    <col min="4622" max="4622" width="9.140625" style="1" customWidth="1"/>
    <col min="4623" max="4861" width="9.140625" style="1"/>
    <col min="4862" max="4862" width="4" style="1" customWidth="1"/>
    <col min="4863" max="4863" width="10" style="1" customWidth="1"/>
    <col min="4864" max="4864" width="12" style="1" customWidth="1"/>
    <col min="4865" max="4866" width="17.5703125" style="1" customWidth="1"/>
    <col min="4867" max="4867" width="15.5703125" style="1" customWidth="1"/>
    <col min="4868" max="4868" width="11.42578125" style="1" customWidth="1"/>
    <col min="4869" max="4869" width="8.42578125" style="1" customWidth="1"/>
    <col min="4870" max="4871" width="10.7109375" style="1" customWidth="1"/>
    <col min="4872" max="4872" width="10.42578125" style="1" customWidth="1"/>
    <col min="4873" max="4873" width="9" style="1" customWidth="1"/>
    <col min="4874" max="4877" width="10.5703125" style="1" customWidth="1"/>
    <col min="4878" max="4878" width="9.140625" style="1" customWidth="1"/>
    <col min="4879" max="5117" width="9.140625" style="1"/>
    <col min="5118" max="5118" width="4" style="1" customWidth="1"/>
    <col min="5119" max="5119" width="10" style="1" customWidth="1"/>
    <col min="5120" max="5120" width="12" style="1" customWidth="1"/>
    <col min="5121" max="5122" width="17.5703125" style="1" customWidth="1"/>
    <col min="5123" max="5123" width="15.5703125" style="1" customWidth="1"/>
    <col min="5124" max="5124" width="11.42578125" style="1" customWidth="1"/>
    <col min="5125" max="5125" width="8.42578125" style="1" customWidth="1"/>
    <col min="5126" max="5127" width="10.7109375" style="1" customWidth="1"/>
    <col min="5128" max="5128" width="10.42578125" style="1" customWidth="1"/>
    <col min="5129" max="5129" width="9" style="1" customWidth="1"/>
    <col min="5130" max="5133" width="10.5703125" style="1" customWidth="1"/>
    <col min="5134" max="5134" width="9.140625" style="1" customWidth="1"/>
    <col min="5135" max="5373" width="9.140625" style="1"/>
    <col min="5374" max="5374" width="4" style="1" customWidth="1"/>
    <col min="5375" max="5375" width="10" style="1" customWidth="1"/>
    <col min="5376" max="5376" width="12" style="1" customWidth="1"/>
    <col min="5377" max="5378" width="17.5703125" style="1" customWidth="1"/>
    <col min="5379" max="5379" width="15.5703125" style="1" customWidth="1"/>
    <col min="5380" max="5380" width="11.42578125" style="1" customWidth="1"/>
    <col min="5381" max="5381" width="8.42578125" style="1" customWidth="1"/>
    <col min="5382" max="5383" width="10.7109375" style="1" customWidth="1"/>
    <col min="5384" max="5384" width="10.42578125" style="1" customWidth="1"/>
    <col min="5385" max="5385" width="9" style="1" customWidth="1"/>
    <col min="5386" max="5389" width="10.5703125" style="1" customWidth="1"/>
    <col min="5390" max="5390" width="9.140625" style="1" customWidth="1"/>
    <col min="5391" max="5629" width="9.140625" style="1"/>
    <col min="5630" max="5630" width="4" style="1" customWidth="1"/>
    <col min="5631" max="5631" width="10" style="1" customWidth="1"/>
    <col min="5632" max="5632" width="12" style="1" customWidth="1"/>
    <col min="5633" max="5634" width="17.5703125" style="1" customWidth="1"/>
    <col min="5635" max="5635" width="15.5703125" style="1" customWidth="1"/>
    <col min="5636" max="5636" width="11.42578125" style="1" customWidth="1"/>
    <col min="5637" max="5637" width="8.42578125" style="1" customWidth="1"/>
    <col min="5638" max="5639" width="10.7109375" style="1" customWidth="1"/>
    <col min="5640" max="5640" width="10.42578125" style="1" customWidth="1"/>
    <col min="5641" max="5641" width="9" style="1" customWidth="1"/>
    <col min="5642" max="5645" width="10.5703125" style="1" customWidth="1"/>
    <col min="5646" max="5646" width="9.140625" style="1" customWidth="1"/>
    <col min="5647" max="5885" width="9.140625" style="1"/>
    <col min="5886" max="5886" width="4" style="1" customWidth="1"/>
    <col min="5887" max="5887" width="10" style="1" customWidth="1"/>
    <col min="5888" max="5888" width="12" style="1" customWidth="1"/>
    <col min="5889" max="5890" width="17.5703125" style="1" customWidth="1"/>
    <col min="5891" max="5891" width="15.5703125" style="1" customWidth="1"/>
    <col min="5892" max="5892" width="11.42578125" style="1" customWidth="1"/>
    <col min="5893" max="5893" width="8.42578125" style="1" customWidth="1"/>
    <col min="5894" max="5895" width="10.7109375" style="1" customWidth="1"/>
    <col min="5896" max="5896" width="10.42578125" style="1" customWidth="1"/>
    <col min="5897" max="5897" width="9" style="1" customWidth="1"/>
    <col min="5898" max="5901" width="10.5703125" style="1" customWidth="1"/>
    <col min="5902" max="5902" width="9.140625" style="1" customWidth="1"/>
    <col min="5903" max="6141" width="9.140625" style="1"/>
    <col min="6142" max="6142" width="4" style="1" customWidth="1"/>
    <col min="6143" max="6143" width="10" style="1" customWidth="1"/>
    <col min="6144" max="6144" width="12" style="1" customWidth="1"/>
    <col min="6145" max="6146" width="17.5703125" style="1" customWidth="1"/>
    <col min="6147" max="6147" width="15.5703125" style="1" customWidth="1"/>
    <col min="6148" max="6148" width="11.42578125" style="1" customWidth="1"/>
    <col min="6149" max="6149" width="8.42578125" style="1" customWidth="1"/>
    <col min="6150" max="6151" width="10.7109375" style="1" customWidth="1"/>
    <col min="6152" max="6152" width="10.42578125" style="1" customWidth="1"/>
    <col min="6153" max="6153" width="9" style="1" customWidth="1"/>
    <col min="6154" max="6157" width="10.5703125" style="1" customWidth="1"/>
    <col min="6158" max="6158" width="9.140625" style="1" customWidth="1"/>
    <col min="6159" max="6397" width="9.140625" style="1"/>
    <col min="6398" max="6398" width="4" style="1" customWidth="1"/>
    <col min="6399" max="6399" width="10" style="1" customWidth="1"/>
    <col min="6400" max="6400" width="12" style="1" customWidth="1"/>
    <col min="6401" max="6402" width="17.5703125" style="1" customWidth="1"/>
    <col min="6403" max="6403" width="15.5703125" style="1" customWidth="1"/>
    <col min="6404" max="6404" width="11.42578125" style="1" customWidth="1"/>
    <col min="6405" max="6405" width="8.42578125" style="1" customWidth="1"/>
    <col min="6406" max="6407" width="10.7109375" style="1" customWidth="1"/>
    <col min="6408" max="6408" width="10.42578125" style="1" customWidth="1"/>
    <col min="6409" max="6409" width="9" style="1" customWidth="1"/>
    <col min="6410" max="6413" width="10.5703125" style="1" customWidth="1"/>
    <col min="6414" max="6414" width="9.140625" style="1" customWidth="1"/>
    <col min="6415" max="6653" width="9.140625" style="1"/>
    <col min="6654" max="6654" width="4" style="1" customWidth="1"/>
    <col min="6655" max="6655" width="10" style="1" customWidth="1"/>
    <col min="6656" max="6656" width="12" style="1" customWidth="1"/>
    <col min="6657" max="6658" width="17.5703125" style="1" customWidth="1"/>
    <col min="6659" max="6659" width="15.5703125" style="1" customWidth="1"/>
    <col min="6660" max="6660" width="11.42578125" style="1" customWidth="1"/>
    <col min="6661" max="6661" width="8.42578125" style="1" customWidth="1"/>
    <col min="6662" max="6663" width="10.7109375" style="1" customWidth="1"/>
    <col min="6664" max="6664" width="10.42578125" style="1" customWidth="1"/>
    <col min="6665" max="6665" width="9" style="1" customWidth="1"/>
    <col min="6666" max="6669" width="10.5703125" style="1" customWidth="1"/>
    <col min="6670" max="6670" width="9.140625" style="1" customWidth="1"/>
    <col min="6671" max="6909" width="9.140625" style="1"/>
    <col min="6910" max="6910" width="4" style="1" customWidth="1"/>
    <col min="6911" max="6911" width="10" style="1" customWidth="1"/>
    <col min="6912" max="6912" width="12" style="1" customWidth="1"/>
    <col min="6913" max="6914" width="17.5703125" style="1" customWidth="1"/>
    <col min="6915" max="6915" width="15.5703125" style="1" customWidth="1"/>
    <col min="6916" max="6916" width="11.42578125" style="1" customWidth="1"/>
    <col min="6917" max="6917" width="8.42578125" style="1" customWidth="1"/>
    <col min="6918" max="6919" width="10.7109375" style="1" customWidth="1"/>
    <col min="6920" max="6920" width="10.42578125" style="1" customWidth="1"/>
    <col min="6921" max="6921" width="9" style="1" customWidth="1"/>
    <col min="6922" max="6925" width="10.5703125" style="1" customWidth="1"/>
    <col min="6926" max="6926" width="9.140625" style="1" customWidth="1"/>
    <col min="6927" max="7165" width="9.140625" style="1"/>
    <col min="7166" max="7166" width="4" style="1" customWidth="1"/>
    <col min="7167" max="7167" width="10" style="1" customWidth="1"/>
    <col min="7168" max="7168" width="12" style="1" customWidth="1"/>
    <col min="7169" max="7170" width="17.5703125" style="1" customWidth="1"/>
    <col min="7171" max="7171" width="15.5703125" style="1" customWidth="1"/>
    <col min="7172" max="7172" width="11.42578125" style="1" customWidth="1"/>
    <col min="7173" max="7173" width="8.42578125" style="1" customWidth="1"/>
    <col min="7174" max="7175" width="10.7109375" style="1" customWidth="1"/>
    <col min="7176" max="7176" width="10.42578125" style="1" customWidth="1"/>
    <col min="7177" max="7177" width="9" style="1" customWidth="1"/>
    <col min="7178" max="7181" width="10.5703125" style="1" customWidth="1"/>
    <col min="7182" max="7182" width="9.140625" style="1" customWidth="1"/>
    <col min="7183" max="7421" width="9.140625" style="1"/>
    <col min="7422" max="7422" width="4" style="1" customWidth="1"/>
    <col min="7423" max="7423" width="10" style="1" customWidth="1"/>
    <col min="7424" max="7424" width="12" style="1" customWidth="1"/>
    <col min="7425" max="7426" width="17.5703125" style="1" customWidth="1"/>
    <col min="7427" max="7427" width="15.5703125" style="1" customWidth="1"/>
    <col min="7428" max="7428" width="11.42578125" style="1" customWidth="1"/>
    <col min="7429" max="7429" width="8.42578125" style="1" customWidth="1"/>
    <col min="7430" max="7431" width="10.7109375" style="1" customWidth="1"/>
    <col min="7432" max="7432" width="10.42578125" style="1" customWidth="1"/>
    <col min="7433" max="7433" width="9" style="1" customWidth="1"/>
    <col min="7434" max="7437" width="10.5703125" style="1" customWidth="1"/>
    <col min="7438" max="7438" width="9.140625" style="1" customWidth="1"/>
    <col min="7439" max="7677" width="9.140625" style="1"/>
    <col min="7678" max="7678" width="4" style="1" customWidth="1"/>
    <col min="7679" max="7679" width="10" style="1" customWidth="1"/>
    <col min="7680" max="7680" width="12" style="1" customWidth="1"/>
    <col min="7681" max="7682" width="17.5703125" style="1" customWidth="1"/>
    <col min="7683" max="7683" width="15.5703125" style="1" customWidth="1"/>
    <col min="7684" max="7684" width="11.42578125" style="1" customWidth="1"/>
    <col min="7685" max="7685" width="8.42578125" style="1" customWidth="1"/>
    <col min="7686" max="7687" width="10.7109375" style="1" customWidth="1"/>
    <col min="7688" max="7688" width="10.42578125" style="1" customWidth="1"/>
    <col min="7689" max="7689" width="9" style="1" customWidth="1"/>
    <col min="7690" max="7693" width="10.5703125" style="1" customWidth="1"/>
    <col min="7694" max="7694" width="9.140625" style="1" customWidth="1"/>
    <col min="7695" max="7933" width="9.140625" style="1"/>
    <col min="7934" max="7934" width="4" style="1" customWidth="1"/>
    <col min="7935" max="7935" width="10" style="1" customWidth="1"/>
    <col min="7936" max="7936" width="12" style="1" customWidth="1"/>
    <col min="7937" max="7938" width="17.5703125" style="1" customWidth="1"/>
    <col min="7939" max="7939" width="15.5703125" style="1" customWidth="1"/>
    <col min="7940" max="7940" width="11.42578125" style="1" customWidth="1"/>
    <col min="7941" max="7941" width="8.42578125" style="1" customWidth="1"/>
    <col min="7942" max="7943" width="10.7109375" style="1" customWidth="1"/>
    <col min="7944" max="7944" width="10.42578125" style="1" customWidth="1"/>
    <col min="7945" max="7945" width="9" style="1" customWidth="1"/>
    <col min="7946" max="7949" width="10.5703125" style="1" customWidth="1"/>
    <col min="7950" max="7950" width="9.140625" style="1" customWidth="1"/>
    <col min="7951" max="8189" width="9.140625" style="1"/>
    <col min="8190" max="8190" width="4" style="1" customWidth="1"/>
    <col min="8191" max="8191" width="10" style="1" customWidth="1"/>
    <col min="8192" max="8192" width="12" style="1" customWidth="1"/>
    <col min="8193" max="8194" width="17.5703125" style="1" customWidth="1"/>
    <col min="8195" max="8195" width="15.5703125" style="1" customWidth="1"/>
    <col min="8196" max="8196" width="11.42578125" style="1" customWidth="1"/>
    <col min="8197" max="8197" width="8.42578125" style="1" customWidth="1"/>
    <col min="8198" max="8199" width="10.7109375" style="1" customWidth="1"/>
    <col min="8200" max="8200" width="10.42578125" style="1" customWidth="1"/>
    <col min="8201" max="8201" width="9" style="1" customWidth="1"/>
    <col min="8202" max="8205" width="10.5703125" style="1" customWidth="1"/>
    <col min="8206" max="8206" width="9.140625" style="1" customWidth="1"/>
    <col min="8207" max="8445" width="9.140625" style="1"/>
    <col min="8446" max="8446" width="4" style="1" customWidth="1"/>
    <col min="8447" max="8447" width="10" style="1" customWidth="1"/>
    <col min="8448" max="8448" width="12" style="1" customWidth="1"/>
    <col min="8449" max="8450" width="17.5703125" style="1" customWidth="1"/>
    <col min="8451" max="8451" width="15.5703125" style="1" customWidth="1"/>
    <col min="8452" max="8452" width="11.42578125" style="1" customWidth="1"/>
    <col min="8453" max="8453" width="8.42578125" style="1" customWidth="1"/>
    <col min="8454" max="8455" width="10.7109375" style="1" customWidth="1"/>
    <col min="8456" max="8456" width="10.42578125" style="1" customWidth="1"/>
    <col min="8457" max="8457" width="9" style="1" customWidth="1"/>
    <col min="8458" max="8461" width="10.5703125" style="1" customWidth="1"/>
    <col min="8462" max="8462" width="9.140625" style="1" customWidth="1"/>
    <col min="8463" max="8701" width="9.140625" style="1"/>
    <col min="8702" max="8702" width="4" style="1" customWidth="1"/>
    <col min="8703" max="8703" width="10" style="1" customWidth="1"/>
    <col min="8704" max="8704" width="12" style="1" customWidth="1"/>
    <col min="8705" max="8706" width="17.5703125" style="1" customWidth="1"/>
    <col min="8707" max="8707" width="15.5703125" style="1" customWidth="1"/>
    <col min="8708" max="8708" width="11.42578125" style="1" customWidth="1"/>
    <col min="8709" max="8709" width="8.42578125" style="1" customWidth="1"/>
    <col min="8710" max="8711" width="10.7109375" style="1" customWidth="1"/>
    <col min="8712" max="8712" width="10.42578125" style="1" customWidth="1"/>
    <col min="8713" max="8713" width="9" style="1" customWidth="1"/>
    <col min="8714" max="8717" width="10.5703125" style="1" customWidth="1"/>
    <col min="8718" max="8718" width="9.140625" style="1" customWidth="1"/>
    <col min="8719" max="8957" width="9.140625" style="1"/>
    <col min="8958" max="8958" width="4" style="1" customWidth="1"/>
    <col min="8959" max="8959" width="10" style="1" customWidth="1"/>
    <col min="8960" max="8960" width="12" style="1" customWidth="1"/>
    <col min="8961" max="8962" width="17.5703125" style="1" customWidth="1"/>
    <col min="8963" max="8963" width="15.5703125" style="1" customWidth="1"/>
    <col min="8964" max="8964" width="11.42578125" style="1" customWidth="1"/>
    <col min="8965" max="8965" width="8.42578125" style="1" customWidth="1"/>
    <col min="8966" max="8967" width="10.7109375" style="1" customWidth="1"/>
    <col min="8968" max="8968" width="10.42578125" style="1" customWidth="1"/>
    <col min="8969" max="8969" width="9" style="1" customWidth="1"/>
    <col min="8970" max="8973" width="10.5703125" style="1" customWidth="1"/>
    <col min="8974" max="8974" width="9.140625" style="1" customWidth="1"/>
    <col min="8975" max="9213" width="9.140625" style="1"/>
    <col min="9214" max="9214" width="4" style="1" customWidth="1"/>
    <col min="9215" max="9215" width="10" style="1" customWidth="1"/>
    <col min="9216" max="9216" width="12" style="1" customWidth="1"/>
    <col min="9217" max="9218" width="17.5703125" style="1" customWidth="1"/>
    <col min="9219" max="9219" width="15.5703125" style="1" customWidth="1"/>
    <col min="9220" max="9220" width="11.42578125" style="1" customWidth="1"/>
    <col min="9221" max="9221" width="8.42578125" style="1" customWidth="1"/>
    <col min="9222" max="9223" width="10.7109375" style="1" customWidth="1"/>
    <col min="9224" max="9224" width="10.42578125" style="1" customWidth="1"/>
    <col min="9225" max="9225" width="9" style="1" customWidth="1"/>
    <col min="9226" max="9229" width="10.5703125" style="1" customWidth="1"/>
    <col min="9230" max="9230" width="9.140625" style="1" customWidth="1"/>
    <col min="9231" max="9469" width="9.140625" style="1"/>
    <col min="9470" max="9470" width="4" style="1" customWidth="1"/>
    <col min="9471" max="9471" width="10" style="1" customWidth="1"/>
    <col min="9472" max="9472" width="12" style="1" customWidth="1"/>
    <col min="9473" max="9474" width="17.5703125" style="1" customWidth="1"/>
    <col min="9475" max="9475" width="15.5703125" style="1" customWidth="1"/>
    <col min="9476" max="9476" width="11.42578125" style="1" customWidth="1"/>
    <col min="9477" max="9477" width="8.42578125" style="1" customWidth="1"/>
    <col min="9478" max="9479" width="10.7109375" style="1" customWidth="1"/>
    <col min="9480" max="9480" width="10.42578125" style="1" customWidth="1"/>
    <col min="9481" max="9481" width="9" style="1" customWidth="1"/>
    <col min="9482" max="9485" width="10.5703125" style="1" customWidth="1"/>
    <col min="9486" max="9486" width="9.140625" style="1" customWidth="1"/>
    <col min="9487" max="9725" width="9.140625" style="1"/>
    <col min="9726" max="9726" width="4" style="1" customWidth="1"/>
    <col min="9727" max="9727" width="10" style="1" customWidth="1"/>
    <col min="9728" max="9728" width="12" style="1" customWidth="1"/>
    <col min="9729" max="9730" width="17.5703125" style="1" customWidth="1"/>
    <col min="9731" max="9731" width="15.5703125" style="1" customWidth="1"/>
    <col min="9732" max="9732" width="11.42578125" style="1" customWidth="1"/>
    <col min="9733" max="9733" width="8.42578125" style="1" customWidth="1"/>
    <col min="9734" max="9735" width="10.7109375" style="1" customWidth="1"/>
    <col min="9736" max="9736" width="10.42578125" style="1" customWidth="1"/>
    <col min="9737" max="9737" width="9" style="1" customWidth="1"/>
    <col min="9738" max="9741" width="10.5703125" style="1" customWidth="1"/>
    <col min="9742" max="9742" width="9.140625" style="1" customWidth="1"/>
    <col min="9743" max="9981" width="9.140625" style="1"/>
    <col min="9982" max="9982" width="4" style="1" customWidth="1"/>
    <col min="9983" max="9983" width="10" style="1" customWidth="1"/>
    <col min="9984" max="9984" width="12" style="1" customWidth="1"/>
    <col min="9985" max="9986" width="17.5703125" style="1" customWidth="1"/>
    <col min="9987" max="9987" width="15.5703125" style="1" customWidth="1"/>
    <col min="9988" max="9988" width="11.42578125" style="1" customWidth="1"/>
    <col min="9989" max="9989" width="8.42578125" style="1" customWidth="1"/>
    <col min="9990" max="9991" width="10.7109375" style="1" customWidth="1"/>
    <col min="9992" max="9992" width="10.42578125" style="1" customWidth="1"/>
    <col min="9993" max="9993" width="9" style="1" customWidth="1"/>
    <col min="9994" max="9997" width="10.5703125" style="1" customWidth="1"/>
    <col min="9998" max="9998" width="9.140625" style="1" customWidth="1"/>
    <col min="9999" max="10237" width="9.140625" style="1"/>
    <col min="10238" max="10238" width="4" style="1" customWidth="1"/>
    <col min="10239" max="10239" width="10" style="1" customWidth="1"/>
    <col min="10240" max="10240" width="12" style="1" customWidth="1"/>
    <col min="10241" max="10242" width="17.5703125" style="1" customWidth="1"/>
    <col min="10243" max="10243" width="15.5703125" style="1" customWidth="1"/>
    <col min="10244" max="10244" width="11.42578125" style="1" customWidth="1"/>
    <col min="10245" max="10245" width="8.42578125" style="1" customWidth="1"/>
    <col min="10246" max="10247" width="10.7109375" style="1" customWidth="1"/>
    <col min="10248" max="10248" width="10.42578125" style="1" customWidth="1"/>
    <col min="10249" max="10249" width="9" style="1" customWidth="1"/>
    <col min="10250" max="10253" width="10.5703125" style="1" customWidth="1"/>
    <col min="10254" max="10254" width="9.140625" style="1" customWidth="1"/>
    <col min="10255" max="10493" width="9.140625" style="1"/>
    <col min="10494" max="10494" width="4" style="1" customWidth="1"/>
    <col min="10495" max="10495" width="10" style="1" customWidth="1"/>
    <col min="10496" max="10496" width="12" style="1" customWidth="1"/>
    <col min="10497" max="10498" width="17.5703125" style="1" customWidth="1"/>
    <col min="10499" max="10499" width="15.5703125" style="1" customWidth="1"/>
    <col min="10500" max="10500" width="11.42578125" style="1" customWidth="1"/>
    <col min="10501" max="10501" width="8.42578125" style="1" customWidth="1"/>
    <col min="10502" max="10503" width="10.7109375" style="1" customWidth="1"/>
    <col min="10504" max="10504" width="10.42578125" style="1" customWidth="1"/>
    <col min="10505" max="10505" width="9" style="1" customWidth="1"/>
    <col min="10506" max="10509" width="10.5703125" style="1" customWidth="1"/>
    <col min="10510" max="10510" width="9.140625" style="1" customWidth="1"/>
    <col min="10511" max="10749" width="9.140625" style="1"/>
    <col min="10750" max="10750" width="4" style="1" customWidth="1"/>
    <col min="10751" max="10751" width="10" style="1" customWidth="1"/>
    <col min="10752" max="10752" width="12" style="1" customWidth="1"/>
    <col min="10753" max="10754" width="17.5703125" style="1" customWidth="1"/>
    <col min="10755" max="10755" width="15.5703125" style="1" customWidth="1"/>
    <col min="10756" max="10756" width="11.42578125" style="1" customWidth="1"/>
    <col min="10757" max="10757" width="8.42578125" style="1" customWidth="1"/>
    <col min="10758" max="10759" width="10.7109375" style="1" customWidth="1"/>
    <col min="10760" max="10760" width="10.42578125" style="1" customWidth="1"/>
    <col min="10761" max="10761" width="9" style="1" customWidth="1"/>
    <col min="10762" max="10765" width="10.5703125" style="1" customWidth="1"/>
    <col min="10766" max="10766" width="9.140625" style="1" customWidth="1"/>
    <col min="10767" max="11005" width="9.140625" style="1"/>
    <col min="11006" max="11006" width="4" style="1" customWidth="1"/>
    <col min="11007" max="11007" width="10" style="1" customWidth="1"/>
    <col min="11008" max="11008" width="12" style="1" customWidth="1"/>
    <col min="11009" max="11010" width="17.5703125" style="1" customWidth="1"/>
    <col min="11011" max="11011" width="15.5703125" style="1" customWidth="1"/>
    <col min="11012" max="11012" width="11.42578125" style="1" customWidth="1"/>
    <col min="11013" max="11013" width="8.42578125" style="1" customWidth="1"/>
    <col min="11014" max="11015" width="10.7109375" style="1" customWidth="1"/>
    <col min="11016" max="11016" width="10.42578125" style="1" customWidth="1"/>
    <col min="11017" max="11017" width="9" style="1" customWidth="1"/>
    <col min="11018" max="11021" width="10.5703125" style="1" customWidth="1"/>
    <col min="11022" max="11022" width="9.140625" style="1" customWidth="1"/>
    <col min="11023" max="11261" width="9.140625" style="1"/>
    <col min="11262" max="11262" width="4" style="1" customWidth="1"/>
    <col min="11263" max="11263" width="10" style="1" customWidth="1"/>
    <col min="11264" max="11264" width="12" style="1" customWidth="1"/>
    <col min="11265" max="11266" width="17.5703125" style="1" customWidth="1"/>
    <col min="11267" max="11267" width="15.5703125" style="1" customWidth="1"/>
    <col min="11268" max="11268" width="11.42578125" style="1" customWidth="1"/>
    <col min="11269" max="11269" width="8.42578125" style="1" customWidth="1"/>
    <col min="11270" max="11271" width="10.7109375" style="1" customWidth="1"/>
    <col min="11272" max="11272" width="10.42578125" style="1" customWidth="1"/>
    <col min="11273" max="11273" width="9" style="1" customWidth="1"/>
    <col min="11274" max="11277" width="10.5703125" style="1" customWidth="1"/>
    <col min="11278" max="11278" width="9.140625" style="1" customWidth="1"/>
    <col min="11279" max="11517" width="9.140625" style="1"/>
    <col min="11518" max="11518" width="4" style="1" customWidth="1"/>
    <col min="11519" max="11519" width="10" style="1" customWidth="1"/>
    <col min="11520" max="11520" width="12" style="1" customWidth="1"/>
    <col min="11521" max="11522" width="17.5703125" style="1" customWidth="1"/>
    <col min="11523" max="11523" width="15.5703125" style="1" customWidth="1"/>
    <col min="11524" max="11524" width="11.42578125" style="1" customWidth="1"/>
    <col min="11525" max="11525" width="8.42578125" style="1" customWidth="1"/>
    <col min="11526" max="11527" width="10.7109375" style="1" customWidth="1"/>
    <col min="11528" max="11528" width="10.42578125" style="1" customWidth="1"/>
    <col min="11529" max="11529" width="9" style="1" customWidth="1"/>
    <col min="11530" max="11533" width="10.5703125" style="1" customWidth="1"/>
    <col min="11534" max="11534" width="9.140625" style="1" customWidth="1"/>
    <col min="11535" max="11773" width="9.140625" style="1"/>
    <col min="11774" max="11774" width="4" style="1" customWidth="1"/>
    <col min="11775" max="11775" width="10" style="1" customWidth="1"/>
    <col min="11776" max="11776" width="12" style="1" customWidth="1"/>
    <col min="11777" max="11778" width="17.5703125" style="1" customWidth="1"/>
    <col min="11779" max="11779" width="15.5703125" style="1" customWidth="1"/>
    <col min="11780" max="11780" width="11.42578125" style="1" customWidth="1"/>
    <col min="11781" max="11781" width="8.42578125" style="1" customWidth="1"/>
    <col min="11782" max="11783" width="10.7109375" style="1" customWidth="1"/>
    <col min="11784" max="11784" width="10.42578125" style="1" customWidth="1"/>
    <col min="11785" max="11785" width="9" style="1" customWidth="1"/>
    <col min="11786" max="11789" width="10.5703125" style="1" customWidth="1"/>
    <col min="11790" max="11790" width="9.140625" style="1" customWidth="1"/>
    <col min="11791" max="12029" width="9.140625" style="1"/>
    <col min="12030" max="12030" width="4" style="1" customWidth="1"/>
    <col min="12031" max="12031" width="10" style="1" customWidth="1"/>
    <col min="12032" max="12032" width="12" style="1" customWidth="1"/>
    <col min="12033" max="12034" width="17.5703125" style="1" customWidth="1"/>
    <col min="12035" max="12035" width="15.5703125" style="1" customWidth="1"/>
    <col min="12036" max="12036" width="11.42578125" style="1" customWidth="1"/>
    <col min="12037" max="12037" width="8.42578125" style="1" customWidth="1"/>
    <col min="12038" max="12039" width="10.7109375" style="1" customWidth="1"/>
    <col min="12040" max="12040" width="10.42578125" style="1" customWidth="1"/>
    <col min="12041" max="12041" width="9" style="1" customWidth="1"/>
    <col min="12042" max="12045" width="10.5703125" style="1" customWidth="1"/>
    <col min="12046" max="12046" width="9.140625" style="1" customWidth="1"/>
    <col min="12047" max="12285" width="9.140625" style="1"/>
    <col min="12286" max="12286" width="4" style="1" customWidth="1"/>
    <col min="12287" max="12287" width="10" style="1" customWidth="1"/>
    <col min="12288" max="12288" width="12" style="1" customWidth="1"/>
    <col min="12289" max="12290" width="17.5703125" style="1" customWidth="1"/>
    <col min="12291" max="12291" width="15.5703125" style="1" customWidth="1"/>
    <col min="12292" max="12292" width="11.42578125" style="1" customWidth="1"/>
    <col min="12293" max="12293" width="8.42578125" style="1" customWidth="1"/>
    <col min="12294" max="12295" width="10.7109375" style="1" customWidth="1"/>
    <col min="12296" max="12296" width="10.42578125" style="1" customWidth="1"/>
    <col min="12297" max="12297" width="9" style="1" customWidth="1"/>
    <col min="12298" max="12301" width="10.5703125" style="1" customWidth="1"/>
    <col min="12302" max="12302" width="9.140625" style="1" customWidth="1"/>
    <col min="12303" max="12541" width="9.140625" style="1"/>
    <col min="12542" max="12542" width="4" style="1" customWidth="1"/>
    <col min="12543" max="12543" width="10" style="1" customWidth="1"/>
    <col min="12544" max="12544" width="12" style="1" customWidth="1"/>
    <col min="12545" max="12546" width="17.5703125" style="1" customWidth="1"/>
    <col min="12547" max="12547" width="15.5703125" style="1" customWidth="1"/>
    <col min="12548" max="12548" width="11.42578125" style="1" customWidth="1"/>
    <col min="12549" max="12549" width="8.42578125" style="1" customWidth="1"/>
    <col min="12550" max="12551" width="10.7109375" style="1" customWidth="1"/>
    <col min="12552" max="12552" width="10.42578125" style="1" customWidth="1"/>
    <col min="12553" max="12553" width="9" style="1" customWidth="1"/>
    <col min="12554" max="12557" width="10.5703125" style="1" customWidth="1"/>
    <col min="12558" max="12558" width="9.140625" style="1" customWidth="1"/>
    <col min="12559" max="12797" width="9.140625" style="1"/>
    <col min="12798" max="12798" width="4" style="1" customWidth="1"/>
    <col min="12799" max="12799" width="10" style="1" customWidth="1"/>
    <col min="12800" max="12800" width="12" style="1" customWidth="1"/>
    <col min="12801" max="12802" width="17.5703125" style="1" customWidth="1"/>
    <col min="12803" max="12803" width="15.5703125" style="1" customWidth="1"/>
    <col min="12804" max="12804" width="11.42578125" style="1" customWidth="1"/>
    <col min="12805" max="12805" width="8.42578125" style="1" customWidth="1"/>
    <col min="12806" max="12807" width="10.7109375" style="1" customWidth="1"/>
    <col min="12808" max="12808" width="10.42578125" style="1" customWidth="1"/>
    <col min="12809" max="12809" width="9" style="1" customWidth="1"/>
    <col min="12810" max="12813" width="10.5703125" style="1" customWidth="1"/>
    <col min="12814" max="12814" width="9.140625" style="1" customWidth="1"/>
    <col min="12815" max="13053" width="9.140625" style="1"/>
    <col min="13054" max="13054" width="4" style="1" customWidth="1"/>
    <col min="13055" max="13055" width="10" style="1" customWidth="1"/>
    <col min="13056" max="13056" width="12" style="1" customWidth="1"/>
    <col min="13057" max="13058" width="17.5703125" style="1" customWidth="1"/>
    <col min="13059" max="13059" width="15.5703125" style="1" customWidth="1"/>
    <col min="13060" max="13060" width="11.42578125" style="1" customWidth="1"/>
    <col min="13061" max="13061" width="8.42578125" style="1" customWidth="1"/>
    <col min="13062" max="13063" width="10.7109375" style="1" customWidth="1"/>
    <col min="13064" max="13064" width="10.42578125" style="1" customWidth="1"/>
    <col min="13065" max="13065" width="9" style="1" customWidth="1"/>
    <col min="13066" max="13069" width="10.5703125" style="1" customWidth="1"/>
    <col min="13070" max="13070" width="9.140625" style="1" customWidth="1"/>
    <col min="13071" max="13309" width="9.140625" style="1"/>
    <col min="13310" max="13310" width="4" style="1" customWidth="1"/>
    <col min="13311" max="13311" width="10" style="1" customWidth="1"/>
    <col min="13312" max="13312" width="12" style="1" customWidth="1"/>
    <col min="13313" max="13314" width="17.5703125" style="1" customWidth="1"/>
    <col min="13315" max="13315" width="15.5703125" style="1" customWidth="1"/>
    <col min="13316" max="13316" width="11.42578125" style="1" customWidth="1"/>
    <col min="13317" max="13317" width="8.42578125" style="1" customWidth="1"/>
    <col min="13318" max="13319" width="10.7109375" style="1" customWidth="1"/>
    <col min="13320" max="13320" width="10.42578125" style="1" customWidth="1"/>
    <col min="13321" max="13321" width="9" style="1" customWidth="1"/>
    <col min="13322" max="13325" width="10.5703125" style="1" customWidth="1"/>
    <col min="13326" max="13326" width="9.140625" style="1" customWidth="1"/>
    <col min="13327" max="13565" width="9.140625" style="1"/>
    <col min="13566" max="13566" width="4" style="1" customWidth="1"/>
    <col min="13567" max="13567" width="10" style="1" customWidth="1"/>
    <col min="13568" max="13568" width="12" style="1" customWidth="1"/>
    <col min="13569" max="13570" width="17.5703125" style="1" customWidth="1"/>
    <col min="13571" max="13571" width="15.5703125" style="1" customWidth="1"/>
    <col min="13572" max="13572" width="11.42578125" style="1" customWidth="1"/>
    <col min="13573" max="13573" width="8.42578125" style="1" customWidth="1"/>
    <col min="13574" max="13575" width="10.7109375" style="1" customWidth="1"/>
    <col min="13576" max="13576" width="10.42578125" style="1" customWidth="1"/>
    <col min="13577" max="13577" width="9" style="1" customWidth="1"/>
    <col min="13578" max="13581" width="10.5703125" style="1" customWidth="1"/>
    <col min="13582" max="13582" width="9.140625" style="1" customWidth="1"/>
    <col min="13583" max="13821" width="9.140625" style="1"/>
    <col min="13822" max="13822" width="4" style="1" customWidth="1"/>
    <col min="13823" max="13823" width="10" style="1" customWidth="1"/>
    <col min="13824" max="13824" width="12" style="1" customWidth="1"/>
    <col min="13825" max="13826" width="17.5703125" style="1" customWidth="1"/>
    <col min="13827" max="13827" width="15.5703125" style="1" customWidth="1"/>
    <col min="13828" max="13828" width="11.42578125" style="1" customWidth="1"/>
    <col min="13829" max="13829" width="8.42578125" style="1" customWidth="1"/>
    <col min="13830" max="13831" width="10.7109375" style="1" customWidth="1"/>
    <col min="13832" max="13832" width="10.42578125" style="1" customWidth="1"/>
    <col min="13833" max="13833" width="9" style="1" customWidth="1"/>
    <col min="13834" max="13837" width="10.5703125" style="1" customWidth="1"/>
    <col min="13838" max="13838" width="9.140625" style="1" customWidth="1"/>
    <col min="13839" max="14077" width="9.140625" style="1"/>
    <col min="14078" max="14078" width="4" style="1" customWidth="1"/>
    <col min="14079" max="14079" width="10" style="1" customWidth="1"/>
    <col min="14080" max="14080" width="12" style="1" customWidth="1"/>
    <col min="14081" max="14082" width="17.5703125" style="1" customWidth="1"/>
    <col min="14083" max="14083" width="15.5703125" style="1" customWidth="1"/>
    <col min="14084" max="14084" width="11.42578125" style="1" customWidth="1"/>
    <col min="14085" max="14085" width="8.42578125" style="1" customWidth="1"/>
    <col min="14086" max="14087" width="10.7109375" style="1" customWidth="1"/>
    <col min="14088" max="14088" width="10.42578125" style="1" customWidth="1"/>
    <col min="14089" max="14089" width="9" style="1" customWidth="1"/>
    <col min="14090" max="14093" width="10.5703125" style="1" customWidth="1"/>
    <col min="14094" max="14094" width="9.140625" style="1" customWidth="1"/>
    <col min="14095" max="14333" width="9.140625" style="1"/>
    <col min="14334" max="14334" width="4" style="1" customWidth="1"/>
    <col min="14335" max="14335" width="10" style="1" customWidth="1"/>
    <col min="14336" max="14336" width="12" style="1" customWidth="1"/>
    <col min="14337" max="14338" width="17.5703125" style="1" customWidth="1"/>
    <col min="14339" max="14339" width="15.5703125" style="1" customWidth="1"/>
    <col min="14340" max="14340" width="11.42578125" style="1" customWidth="1"/>
    <col min="14341" max="14341" width="8.42578125" style="1" customWidth="1"/>
    <col min="14342" max="14343" width="10.7109375" style="1" customWidth="1"/>
    <col min="14344" max="14344" width="10.42578125" style="1" customWidth="1"/>
    <col min="14345" max="14345" width="9" style="1" customWidth="1"/>
    <col min="14346" max="14349" width="10.5703125" style="1" customWidth="1"/>
    <col min="14350" max="14350" width="9.140625" style="1" customWidth="1"/>
    <col min="14351" max="14589" width="9.140625" style="1"/>
    <col min="14590" max="14590" width="4" style="1" customWidth="1"/>
    <col min="14591" max="14591" width="10" style="1" customWidth="1"/>
    <col min="14592" max="14592" width="12" style="1" customWidth="1"/>
    <col min="14593" max="14594" width="17.5703125" style="1" customWidth="1"/>
    <col min="14595" max="14595" width="15.5703125" style="1" customWidth="1"/>
    <col min="14596" max="14596" width="11.42578125" style="1" customWidth="1"/>
    <col min="14597" max="14597" width="8.42578125" style="1" customWidth="1"/>
    <col min="14598" max="14599" width="10.7109375" style="1" customWidth="1"/>
    <col min="14600" max="14600" width="10.42578125" style="1" customWidth="1"/>
    <col min="14601" max="14601" width="9" style="1" customWidth="1"/>
    <col min="14602" max="14605" width="10.5703125" style="1" customWidth="1"/>
    <col min="14606" max="14606" width="9.140625" style="1" customWidth="1"/>
    <col min="14607" max="14845" width="9.140625" style="1"/>
    <col min="14846" max="14846" width="4" style="1" customWidth="1"/>
    <col min="14847" max="14847" width="10" style="1" customWidth="1"/>
    <col min="14848" max="14848" width="12" style="1" customWidth="1"/>
    <col min="14849" max="14850" width="17.5703125" style="1" customWidth="1"/>
    <col min="14851" max="14851" width="15.5703125" style="1" customWidth="1"/>
    <col min="14852" max="14852" width="11.42578125" style="1" customWidth="1"/>
    <col min="14853" max="14853" width="8.42578125" style="1" customWidth="1"/>
    <col min="14854" max="14855" width="10.7109375" style="1" customWidth="1"/>
    <col min="14856" max="14856" width="10.42578125" style="1" customWidth="1"/>
    <col min="14857" max="14857" width="9" style="1" customWidth="1"/>
    <col min="14858" max="14861" width="10.5703125" style="1" customWidth="1"/>
    <col min="14862" max="14862" width="9.140625" style="1" customWidth="1"/>
    <col min="14863" max="15101" width="9.140625" style="1"/>
    <col min="15102" max="15102" width="4" style="1" customWidth="1"/>
    <col min="15103" max="15103" width="10" style="1" customWidth="1"/>
    <col min="15104" max="15104" width="12" style="1" customWidth="1"/>
    <col min="15105" max="15106" width="17.5703125" style="1" customWidth="1"/>
    <col min="15107" max="15107" width="15.5703125" style="1" customWidth="1"/>
    <col min="15108" max="15108" width="11.42578125" style="1" customWidth="1"/>
    <col min="15109" max="15109" width="8.42578125" style="1" customWidth="1"/>
    <col min="15110" max="15111" width="10.7109375" style="1" customWidth="1"/>
    <col min="15112" max="15112" width="10.42578125" style="1" customWidth="1"/>
    <col min="15113" max="15113" width="9" style="1" customWidth="1"/>
    <col min="15114" max="15117" width="10.5703125" style="1" customWidth="1"/>
    <col min="15118" max="15118" width="9.140625" style="1" customWidth="1"/>
    <col min="15119" max="15357" width="9.140625" style="1"/>
    <col min="15358" max="15358" width="4" style="1" customWidth="1"/>
    <col min="15359" max="15359" width="10" style="1" customWidth="1"/>
    <col min="15360" max="15360" width="12" style="1" customWidth="1"/>
    <col min="15361" max="15362" width="17.5703125" style="1" customWidth="1"/>
    <col min="15363" max="15363" width="15.5703125" style="1" customWidth="1"/>
    <col min="15364" max="15364" width="11.42578125" style="1" customWidth="1"/>
    <col min="15365" max="15365" width="8.42578125" style="1" customWidth="1"/>
    <col min="15366" max="15367" width="10.7109375" style="1" customWidth="1"/>
    <col min="15368" max="15368" width="10.42578125" style="1" customWidth="1"/>
    <col min="15369" max="15369" width="9" style="1" customWidth="1"/>
    <col min="15370" max="15373" width="10.5703125" style="1" customWidth="1"/>
    <col min="15374" max="15374" width="9.140625" style="1" customWidth="1"/>
    <col min="15375" max="15613" width="9.140625" style="1"/>
    <col min="15614" max="15614" width="4" style="1" customWidth="1"/>
    <col min="15615" max="15615" width="10" style="1" customWidth="1"/>
    <col min="15616" max="15616" width="12" style="1" customWidth="1"/>
    <col min="15617" max="15618" width="17.5703125" style="1" customWidth="1"/>
    <col min="15619" max="15619" width="15.5703125" style="1" customWidth="1"/>
    <col min="15620" max="15620" width="11.42578125" style="1" customWidth="1"/>
    <col min="15621" max="15621" width="8.42578125" style="1" customWidth="1"/>
    <col min="15622" max="15623" width="10.7109375" style="1" customWidth="1"/>
    <col min="15624" max="15624" width="10.42578125" style="1" customWidth="1"/>
    <col min="15625" max="15625" width="9" style="1" customWidth="1"/>
    <col min="15626" max="15629" width="10.5703125" style="1" customWidth="1"/>
    <col min="15630" max="15630" width="9.140625" style="1" customWidth="1"/>
    <col min="15631" max="15869" width="9.140625" style="1"/>
    <col min="15870" max="15870" width="4" style="1" customWidth="1"/>
    <col min="15871" max="15871" width="10" style="1" customWidth="1"/>
    <col min="15872" max="15872" width="12" style="1" customWidth="1"/>
    <col min="15873" max="15874" width="17.5703125" style="1" customWidth="1"/>
    <col min="15875" max="15875" width="15.5703125" style="1" customWidth="1"/>
    <col min="15876" max="15876" width="11.42578125" style="1" customWidth="1"/>
    <col min="15877" max="15877" width="8.42578125" style="1" customWidth="1"/>
    <col min="15878" max="15879" width="10.7109375" style="1" customWidth="1"/>
    <col min="15880" max="15880" width="10.42578125" style="1" customWidth="1"/>
    <col min="15881" max="15881" width="9" style="1" customWidth="1"/>
    <col min="15882" max="15885" width="10.5703125" style="1" customWidth="1"/>
    <col min="15886" max="15886" width="9.140625" style="1" customWidth="1"/>
    <col min="15887" max="16125" width="9.140625" style="1"/>
    <col min="16126" max="16126" width="4" style="1" customWidth="1"/>
    <col min="16127" max="16127" width="10" style="1" customWidth="1"/>
    <col min="16128" max="16128" width="12" style="1" customWidth="1"/>
    <col min="16129" max="16130" width="17.5703125" style="1" customWidth="1"/>
    <col min="16131" max="16131" width="15.5703125" style="1" customWidth="1"/>
    <col min="16132" max="16132" width="11.42578125" style="1" customWidth="1"/>
    <col min="16133" max="16133" width="8.42578125" style="1" customWidth="1"/>
    <col min="16134" max="16135" width="10.7109375" style="1" customWidth="1"/>
    <col min="16136" max="16136" width="10.42578125" style="1" customWidth="1"/>
    <col min="16137" max="16137" width="9" style="1" customWidth="1"/>
    <col min="16138" max="16141" width="10.5703125" style="1" customWidth="1"/>
    <col min="16142" max="16142" width="9.140625" style="1" customWidth="1"/>
    <col min="16143" max="16384" width="9.140625" style="1"/>
  </cols>
  <sheetData>
    <row r="1" spans="1:15" ht="15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16.5" customHeight="1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ht="14.25" customHeight="1" x14ac:dyDescent="0.2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38.25" customHeight="1" outlineLevel="1" x14ac:dyDescent="0.25">
      <c r="A4" s="5" t="s">
        <v>3</v>
      </c>
      <c r="B4" s="8" t="s">
        <v>4</v>
      </c>
      <c r="C4" s="8" t="s">
        <v>5</v>
      </c>
      <c r="D4" s="47" t="s">
        <v>6</v>
      </c>
      <c r="E4" s="48"/>
      <c r="F4" s="49"/>
      <c r="G4" s="47" t="s">
        <v>7</v>
      </c>
      <c r="H4" s="48"/>
      <c r="I4" s="48"/>
      <c r="J4" s="48"/>
      <c r="K4" s="48"/>
      <c r="L4" s="49"/>
      <c r="M4" s="7" t="s">
        <v>8</v>
      </c>
      <c r="N4" s="8" t="s">
        <v>163</v>
      </c>
    </row>
    <row r="5" spans="1:15" ht="87.75" customHeight="1" outlineLevel="1" x14ac:dyDescent="0.25">
      <c r="A5" s="9"/>
      <c r="B5" s="13"/>
      <c r="C5" s="13"/>
      <c r="D5" s="10" t="s">
        <v>9</v>
      </c>
      <c r="E5" s="10" t="s">
        <v>10</v>
      </c>
      <c r="F5" s="10" t="s">
        <v>11</v>
      </c>
      <c r="G5" s="11" t="s">
        <v>12</v>
      </c>
      <c r="H5" s="11" t="s">
        <v>13</v>
      </c>
      <c r="I5" s="10" t="s">
        <v>14</v>
      </c>
      <c r="J5" s="10" t="s">
        <v>15</v>
      </c>
      <c r="K5" s="10" t="s">
        <v>16</v>
      </c>
      <c r="L5" s="10" t="s">
        <v>17</v>
      </c>
      <c r="M5" s="12"/>
      <c r="N5" s="13"/>
    </row>
    <row r="6" spans="1:15" ht="21" customHeight="1" outlineLevel="1" x14ac:dyDescent="0.25">
      <c r="A6" s="14"/>
      <c r="B6" s="15" t="s">
        <v>18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</row>
    <row r="7" spans="1:15" ht="48.75" customHeight="1" outlineLevel="1" x14ac:dyDescent="0.25">
      <c r="A7" s="18">
        <v>1</v>
      </c>
      <c r="B7" s="18" t="s">
        <v>19</v>
      </c>
      <c r="C7" s="18" t="s">
        <v>20</v>
      </c>
      <c r="D7" s="35" t="s">
        <v>21</v>
      </c>
      <c r="E7" s="18" t="s">
        <v>22</v>
      </c>
      <c r="F7" s="37">
        <v>1040100550050</v>
      </c>
      <c r="G7" s="60">
        <v>105043570</v>
      </c>
      <c r="H7" s="18" t="s">
        <v>23</v>
      </c>
      <c r="I7" s="18" t="s">
        <v>24</v>
      </c>
      <c r="J7" s="40">
        <v>1085000</v>
      </c>
      <c r="K7" s="40">
        <v>1550000</v>
      </c>
      <c r="L7" s="18" t="s">
        <v>25</v>
      </c>
      <c r="M7" s="18" t="s">
        <v>26</v>
      </c>
      <c r="N7" s="18" t="s">
        <v>161</v>
      </c>
    </row>
    <row r="8" spans="1:15" ht="33.75" customHeight="1" x14ac:dyDescent="0.25">
      <c r="A8" s="18">
        <v>2</v>
      </c>
      <c r="B8" s="19" t="s">
        <v>28</v>
      </c>
      <c r="C8" s="19" t="s">
        <v>29</v>
      </c>
      <c r="D8" s="35" t="s">
        <v>30</v>
      </c>
      <c r="E8" s="36" t="s">
        <v>31</v>
      </c>
      <c r="F8" s="37">
        <v>1060105014540</v>
      </c>
      <c r="G8" s="38" t="s">
        <v>32</v>
      </c>
      <c r="H8" s="18" t="s">
        <v>23</v>
      </c>
      <c r="I8" s="18" t="s">
        <v>24</v>
      </c>
      <c r="J8" s="39">
        <v>1000000</v>
      </c>
      <c r="K8" s="40">
        <v>1500000</v>
      </c>
      <c r="L8" s="18" t="s">
        <v>33</v>
      </c>
      <c r="M8" s="18" t="s">
        <v>34</v>
      </c>
      <c r="N8" s="18" t="s">
        <v>161</v>
      </c>
      <c r="O8" s="1" t="s">
        <v>35</v>
      </c>
    </row>
    <row r="9" spans="1:15" ht="33.75" customHeight="1" x14ac:dyDescent="0.25">
      <c r="A9" s="18">
        <v>3</v>
      </c>
      <c r="B9" s="19" t="s">
        <v>36</v>
      </c>
      <c r="C9" s="19" t="s">
        <v>29</v>
      </c>
      <c r="D9" s="35" t="s">
        <v>37</v>
      </c>
      <c r="E9" s="36" t="s">
        <v>38</v>
      </c>
      <c r="F9" s="37">
        <v>304010512800391</v>
      </c>
      <c r="G9" s="38" t="s">
        <v>39</v>
      </c>
      <c r="H9" s="18" t="s">
        <v>23</v>
      </c>
      <c r="I9" s="18" t="s">
        <v>24</v>
      </c>
      <c r="J9" s="39">
        <v>1000000</v>
      </c>
      <c r="K9" s="40">
        <v>1500000</v>
      </c>
      <c r="L9" s="18" t="s">
        <v>40</v>
      </c>
      <c r="M9" s="18" t="s">
        <v>41</v>
      </c>
      <c r="N9" s="18" t="s">
        <v>161</v>
      </c>
    </row>
    <row r="10" spans="1:15" ht="33.75" customHeight="1" x14ac:dyDescent="0.25">
      <c r="A10" s="18">
        <v>4</v>
      </c>
      <c r="B10" s="19" t="s">
        <v>42</v>
      </c>
      <c r="C10" s="19" t="s">
        <v>43</v>
      </c>
      <c r="D10" s="35" t="s">
        <v>44</v>
      </c>
      <c r="E10" s="36" t="s">
        <v>45</v>
      </c>
      <c r="F10" s="37">
        <v>304010533000266</v>
      </c>
      <c r="G10" s="38" t="s">
        <v>46</v>
      </c>
      <c r="H10" s="18" t="s">
        <v>23</v>
      </c>
      <c r="I10" s="18" t="s">
        <v>24</v>
      </c>
      <c r="J10" s="39">
        <v>600000</v>
      </c>
      <c r="K10" s="40">
        <v>1600000</v>
      </c>
      <c r="L10" s="18" t="s">
        <v>25</v>
      </c>
      <c r="M10" s="18" t="s">
        <v>47</v>
      </c>
      <c r="N10" s="18" t="s">
        <v>161</v>
      </c>
    </row>
    <row r="11" spans="1:15" ht="33.75" customHeight="1" x14ac:dyDescent="0.25">
      <c r="A11" s="18">
        <v>5</v>
      </c>
      <c r="B11" s="19" t="s">
        <v>48</v>
      </c>
      <c r="C11" s="19" t="s">
        <v>49</v>
      </c>
      <c r="D11" s="35" t="s">
        <v>50</v>
      </c>
      <c r="E11" s="36" t="s">
        <v>51</v>
      </c>
      <c r="F11" s="37">
        <v>105060310</v>
      </c>
      <c r="G11" s="38" t="s">
        <v>52</v>
      </c>
      <c r="H11" s="18" t="s">
        <v>23</v>
      </c>
      <c r="I11" s="18" t="s">
        <v>24</v>
      </c>
      <c r="J11" s="39">
        <v>1120000</v>
      </c>
      <c r="K11" s="40">
        <v>1600000</v>
      </c>
      <c r="L11" s="18" t="s">
        <v>25</v>
      </c>
      <c r="M11" s="18" t="s">
        <v>34</v>
      </c>
      <c r="N11" s="18" t="s">
        <v>161</v>
      </c>
    </row>
    <row r="12" spans="1:15" ht="56.25" customHeight="1" thickBot="1" x14ac:dyDescent="0.3">
      <c r="A12" s="20">
        <v>6</v>
      </c>
      <c r="B12" s="61" t="s">
        <v>53</v>
      </c>
      <c r="C12" s="61" t="s">
        <v>54</v>
      </c>
      <c r="D12" s="62" t="s">
        <v>55</v>
      </c>
      <c r="E12" s="63" t="s">
        <v>56</v>
      </c>
      <c r="F12" s="64">
        <v>1060105016685</v>
      </c>
      <c r="G12" s="65" t="s">
        <v>57</v>
      </c>
      <c r="H12" s="20" t="s">
        <v>23</v>
      </c>
      <c r="I12" s="20" t="s">
        <v>24</v>
      </c>
      <c r="J12" s="66">
        <v>4100000</v>
      </c>
      <c r="K12" s="67">
        <v>34000000</v>
      </c>
      <c r="L12" s="20" t="s">
        <v>25</v>
      </c>
      <c r="M12" s="20" t="s">
        <v>26</v>
      </c>
      <c r="N12" s="18" t="s">
        <v>161</v>
      </c>
    </row>
    <row r="13" spans="1:15" ht="15.75" customHeight="1" thickBot="1" x14ac:dyDescent="0.3">
      <c r="A13" s="21" t="s">
        <v>58</v>
      </c>
      <c r="B13" s="22"/>
      <c r="C13" s="22"/>
      <c r="D13" s="22"/>
      <c r="E13" s="22"/>
      <c r="F13" s="22"/>
      <c r="G13" s="22"/>
      <c r="H13" s="22"/>
      <c r="I13" s="23"/>
      <c r="J13" s="24">
        <f>SUM(J7:J12)</f>
        <v>8905000</v>
      </c>
      <c r="K13" s="25">
        <f>SUM(K7:K12)</f>
        <v>41750000</v>
      </c>
      <c r="L13" s="26"/>
      <c r="M13" s="27"/>
      <c r="N13" s="28"/>
    </row>
    <row r="14" spans="1:15" ht="14.25" customHeight="1" x14ac:dyDescent="0.25">
      <c r="A14" s="29" t="s">
        <v>59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</row>
    <row r="15" spans="1:15" ht="56.25" customHeight="1" x14ac:dyDescent="0.25">
      <c r="A15" s="18">
        <v>7</v>
      </c>
      <c r="B15" s="19" t="s">
        <v>60</v>
      </c>
      <c r="C15" s="19" t="s">
        <v>61</v>
      </c>
      <c r="D15" s="35" t="s">
        <v>62</v>
      </c>
      <c r="E15" s="36" t="s">
        <v>63</v>
      </c>
      <c r="F15" s="37">
        <v>304010519700390</v>
      </c>
      <c r="G15" s="38" t="s">
        <v>64</v>
      </c>
      <c r="H15" s="18" t="s">
        <v>23</v>
      </c>
      <c r="I15" s="18" t="s">
        <v>24</v>
      </c>
      <c r="J15" s="39">
        <v>2262000</v>
      </c>
      <c r="K15" s="40">
        <v>3400000</v>
      </c>
      <c r="L15" s="18" t="s">
        <v>33</v>
      </c>
      <c r="M15" s="18" t="s">
        <v>65</v>
      </c>
      <c r="N15" s="18" t="s">
        <v>161</v>
      </c>
    </row>
    <row r="16" spans="1:15" ht="15" customHeight="1" x14ac:dyDescent="0.25">
      <c r="A16" s="18"/>
      <c r="B16" s="32" t="s">
        <v>66</v>
      </c>
      <c r="C16" s="33"/>
      <c r="D16" s="33"/>
      <c r="E16" s="33"/>
      <c r="F16" s="33"/>
      <c r="G16" s="33"/>
      <c r="H16" s="33"/>
      <c r="I16" s="34"/>
      <c r="J16" s="41">
        <f>SUM(J15)</f>
        <v>2262000</v>
      </c>
      <c r="K16" s="42">
        <f>SUM(K15)</f>
        <v>3400000</v>
      </c>
      <c r="L16" s="18"/>
      <c r="M16" s="18"/>
      <c r="N16" s="18"/>
    </row>
    <row r="17" spans="1:15" ht="15" customHeight="1" x14ac:dyDescent="0.25">
      <c r="A17" s="29" t="s">
        <v>67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</row>
    <row r="18" spans="1:15" ht="35.25" customHeight="1" x14ac:dyDescent="0.25">
      <c r="A18" s="18"/>
      <c r="B18" s="19"/>
      <c r="C18" s="19"/>
      <c r="D18" s="35"/>
      <c r="E18" s="36"/>
      <c r="F18" s="37"/>
      <c r="G18" s="38"/>
      <c r="H18" s="18"/>
      <c r="I18" s="18"/>
      <c r="J18" s="39"/>
      <c r="K18" s="40"/>
      <c r="L18" s="18"/>
      <c r="M18" s="18"/>
      <c r="N18" s="18"/>
    </row>
    <row r="19" spans="1:15" ht="15" customHeight="1" x14ac:dyDescent="0.25">
      <c r="A19" s="18"/>
      <c r="B19" s="32" t="s">
        <v>68</v>
      </c>
      <c r="C19" s="33"/>
      <c r="D19" s="33"/>
      <c r="E19" s="33"/>
      <c r="F19" s="33"/>
      <c r="G19" s="33"/>
      <c r="H19" s="33"/>
      <c r="I19" s="34"/>
      <c r="J19" s="41">
        <f>SUM(J18)</f>
        <v>0</v>
      </c>
      <c r="K19" s="42">
        <f>SUM(K18)</f>
        <v>0</v>
      </c>
      <c r="L19" s="18"/>
      <c r="M19" s="18"/>
      <c r="N19" s="18"/>
    </row>
    <row r="20" spans="1:15" ht="31.5" customHeight="1" x14ac:dyDescent="0.25">
      <c r="A20" s="18">
        <v>8</v>
      </c>
      <c r="B20" s="19" t="s">
        <v>69</v>
      </c>
      <c r="C20" s="19" t="s">
        <v>70</v>
      </c>
      <c r="D20" s="35" t="s">
        <v>71</v>
      </c>
      <c r="E20" s="36" t="s">
        <v>72</v>
      </c>
      <c r="F20" s="37">
        <v>307010506100059</v>
      </c>
      <c r="G20" s="38" t="s">
        <v>73</v>
      </c>
      <c r="H20" s="18" t="s">
        <v>23</v>
      </c>
      <c r="I20" s="18" t="s">
        <v>24</v>
      </c>
      <c r="J20" s="39">
        <v>2000000</v>
      </c>
      <c r="K20" s="40">
        <v>5000000</v>
      </c>
      <c r="L20" s="18" t="s">
        <v>25</v>
      </c>
      <c r="M20" s="18" t="s">
        <v>74</v>
      </c>
      <c r="N20" s="18" t="s">
        <v>80</v>
      </c>
    </row>
    <row r="21" spans="1:15" ht="31.5" customHeight="1" x14ac:dyDescent="0.25">
      <c r="A21" s="18">
        <v>9</v>
      </c>
      <c r="B21" s="19" t="s">
        <v>75</v>
      </c>
      <c r="C21" s="19" t="s">
        <v>76</v>
      </c>
      <c r="D21" s="35" t="s">
        <v>77</v>
      </c>
      <c r="E21" s="36" t="s">
        <v>78</v>
      </c>
      <c r="F21" s="37">
        <v>309010516100044</v>
      </c>
      <c r="G21" s="38" t="s">
        <v>79</v>
      </c>
      <c r="H21" s="18" t="s">
        <v>23</v>
      </c>
      <c r="I21" s="18" t="s">
        <v>24</v>
      </c>
      <c r="J21" s="39">
        <v>750000</v>
      </c>
      <c r="K21" s="40">
        <v>1200000</v>
      </c>
      <c r="L21" s="18" t="s">
        <v>25</v>
      </c>
      <c r="M21" s="18" t="s">
        <v>47</v>
      </c>
      <c r="N21" s="18" t="s">
        <v>80</v>
      </c>
    </row>
    <row r="22" spans="1:15" ht="31.5" customHeight="1" x14ac:dyDescent="0.25">
      <c r="A22" s="15" t="s">
        <v>68</v>
      </c>
      <c r="B22" s="16"/>
      <c r="C22" s="16"/>
      <c r="D22" s="16"/>
      <c r="E22" s="16"/>
      <c r="F22" s="16"/>
      <c r="G22" s="16"/>
      <c r="H22" s="16"/>
      <c r="I22" s="17"/>
      <c r="J22" s="41">
        <f>SUM(J20:J21)</f>
        <v>2750000</v>
      </c>
      <c r="K22" s="42">
        <f>SUM(K20:K21)</f>
        <v>6200000</v>
      </c>
      <c r="L22" s="18"/>
      <c r="M22" s="18"/>
      <c r="N22" s="18"/>
    </row>
    <row r="23" spans="1:15" ht="31.5" customHeight="1" x14ac:dyDescent="0.25">
      <c r="A23" s="15" t="s">
        <v>81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</row>
    <row r="24" spans="1:15" ht="63" customHeight="1" x14ac:dyDescent="0.25">
      <c r="A24" s="18">
        <v>10</v>
      </c>
      <c r="B24" s="19" t="s">
        <v>82</v>
      </c>
      <c r="C24" s="19" t="s">
        <v>83</v>
      </c>
      <c r="D24" s="35" t="s">
        <v>84</v>
      </c>
      <c r="E24" s="36" t="s">
        <v>85</v>
      </c>
      <c r="F24" s="37">
        <v>1100105001215</v>
      </c>
      <c r="G24" s="38" t="s">
        <v>86</v>
      </c>
      <c r="H24" s="18" t="s">
        <v>23</v>
      </c>
      <c r="I24" s="18" t="s">
        <v>87</v>
      </c>
      <c r="J24" s="39">
        <v>12600000</v>
      </c>
      <c r="K24" s="40">
        <v>18000000</v>
      </c>
      <c r="L24" s="18" t="s">
        <v>33</v>
      </c>
      <c r="M24" s="18" t="s">
        <v>88</v>
      </c>
      <c r="N24" s="18" t="s">
        <v>161</v>
      </c>
    </row>
    <row r="25" spans="1:15" ht="31.5" customHeight="1" x14ac:dyDescent="0.25">
      <c r="A25" s="18">
        <v>11</v>
      </c>
      <c r="B25" s="19" t="s">
        <v>89</v>
      </c>
      <c r="C25" s="19" t="s">
        <v>90</v>
      </c>
      <c r="D25" s="35" t="s">
        <v>91</v>
      </c>
      <c r="E25" s="36" t="s">
        <v>92</v>
      </c>
      <c r="F25" s="37">
        <v>1100105000203</v>
      </c>
      <c r="G25" s="38" t="s">
        <v>93</v>
      </c>
      <c r="H25" s="18" t="s">
        <v>23</v>
      </c>
      <c r="I25" s="18" t="s">
        <v>87</v>
      </c>
      <c r="J25" s="39">
        <v>10500000</v>
      </c>
      <c r="K25" s="40">
        <v>21000000</v>
      </c>
      <c r="L25" s="18" t="s">
        <v>25</v>
      </c>
      <c r="M25" s="18" t="s">
        <v>94</v>
      </c>
      <c r="N25" s="18" t="s">
        <v>80</v>
      </c>
    </row>
    <row r="26" spans="1:15" ht="31.5" customHeight="1" x14ac:dyDescent="0.25">
      <c r="A26" s="18">
        <v>12</v>
      </c>
      <c r="B26" s="19" t="s">
        <v>95</v>
      </c>
      <c r="C26" s="19" t="s">
        <v>96</v>
      </c>
      <c r="D26" s="35" t="s">
        <v>97</v>
      </c>
      <c r="E26" s="36" t="s">
        <v>98</v>
      </c>
      <c r="F26" s="37">
        <v>304010512800012</v>
      </c>
      <c r="G26" s="38" t="s">
        <v>99</v>
      </c>
      <c r="H26" s="18" t="s">
        <v>23</v>
      </c>
      <c r="I26" s="18" t="s">
        <v>100</v>
      </c>
      <c r="J26" s="39">
        <v>2500000</v>
      </c>
      <c r="K26" s="40">
        <v>5000000</v>
      </c>
      <c r="L26" s="18" t="s">
        <v>101</v>
      </c>
      <c r="M26" s="18" t="s">
        <v>102</v>
      </c>
      <c r="N26" s="18" t="s">
        <v>80</v>
      </c>
    </row>
    <row r="27" spans="1:15" ht="57" customHeight="1" x14ac:dyDescent="0.25">
      <c r="A27" s="18">
        <v>13</v>
      </c>
      <c r="B27" s="19" t="s">
        <v>103</v>
      </c>
      <c r="C27" s="19" t="s">
        <v>104</v>
      </c>
      <c r="D27" s="35" t="s">
        <v>105</v>
      </c>
      <c r="E27" s="36" t="s">
        <v>106</v>
      </c>
      <c r="F27" s="37">
        <v>306010130600017</v>
      </c>
      <c r="G27" s="38" t="s">
        <v>107</v>
      </c>
      <c r="H27" s="18" t="s">
        <v>23</v>
      </c>
      <c r="I27" s="18" t="s">
        <v>100</v>
      </c>
      <c r="J27" s="39">
        <v>4533000</v>
      </c>
      <c r="K27" s="40">
        <v>9500000</v>
      </c>
      <c r="L27" s="18" t="s">
        <v>108</v>
      </c>
      <c r="M27" s="18" t="s">
        <v>109</v>
      </c>
      <c r="N27" s="18" t="s">
        <v>161</v>
      </c>
    </row>
    <row r="28" spans="1:15" ht="31.5" customHeight="1" x14ac:dyDescent="0.25">
      <c r="A28" s="18">
        <v>14</v>
      </c>
      <c r="B28" s="19" t="s">
        <v>110</v>
      </c>
      <c r="C28" s="19" t="s">
        <v>111</v>
      </c>
      <c r="D28" s="35" t="s">
        <v>112</v>
      </c>
      <c r="E28" s="36" t="s">
        <v>113</v>
      </c>
      <c r="F28" s="37">
        <v>307010508200080</v>
      </c>
      <c r="G28" s="38" t="s">
        <v>114</v>
      </c>
      <c r="H28" s="18" t="s">
        <v>23</v>
      </c>
      <c r="I28" s="18" t="s">
        <v>100</v>
      </c>
      <c r="J28" s="39">
        <v>5100000</v>
      </c>
      <c r="K28" s="40">
        <v>10000000</v>
      </c>
      <c r="L28" s="18" t="s">
        <v>108</v>
      </c>
      <c r="M28" s="18" t="s">
        <v>115</v>
      </c>
      <c r="N28" s="18" t="s">
        <v>161</v>
      </c>
    </row>
    <row r="29" spans="1:15" ht="31.5" customHeight="1" x14ac:dyDescent="0.25">
      <c r="A29" s="18"/>
      <c r="B29" s="43" t="s">
        <v>116</v>
      </c>
      <c r="C29" s="44"/>
      <c r="D29" s="44"/>
      <c r="E29" s="44"/>
      <c r="F29" s="44"/>
      <c r="G29" s="44"/>
      <c r="H29" s="44"/>
      <c r="I29" s="45"/>
      <c r="J29" s="41">
        <f>SUM(J24:J28)</f>
        <v>35233000</v>
      </c>
      <c r="K29" s="42">
        <f>SUM(K24:K28)</f>
        <v>63500000</v>
      </c>
      <c r="L29" s="18"/>
      <c r="M29" s="18"/>
      <c r="N29" s="18"/>
    </row>
    <row r="30" spans="1:15" ht="31.5" customHeight="1" x14ac:dyDescent="0.25">
      <c r="A30" s="15" t="s">
        <v>117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</row>
    <row r="31" spans="1:15" ht="31.5" customHeight="1" x14ac:dyDescent="0.25">
      <c r="A31" s="18">
        <v>15</v>
      </c>
      <c r="B31" s="19" t="s">
        <v>118</v>
      </c>
      <c r="C31" s="19" t="s">
        <v>119</v>
      </c>
      <c r="D31" s="35" t="s">
        <v>120</v>
      </c>
      <c r="E31" s="36" t="s">
        <v>121</v>
      </c>
      <c r="F31" s="37">
        <v>1140105000914</v>
      </c>
      <c r="G31" s="38" t="s">
        <v>122</v>
      </c>
      <c r="H31" s="18" t="s">
        <v>23</v>
      </c>
      <c r="I31" s="18" t="s">
        <v>123</v>
      </c>
      <c r="J31" s="39">
        <v>13000000</v>
      </c>
      <c r="K31" s="40">
        <v>35000000</v>
      </c>
      <c r="L31" s="18" t="s">
        <v>108</v>
      </c>
      <c r="M31" s="18" t="s">
        <v>124</v>
      </c>
      <c r="N31" s="18" t="s">
        <v>161</v>
      </c>
    </row>
    <row r="32" spans="1:15" ht="63" customHeight="1" x14ac:dyDescent="0.25">
      <c r="A32" s="10">
        <v>16</v>
      </c>
      <c r="B32" s="18" t="s">
        <v>125</v>
      </c>
      <c r="C32" s="18" t="s">
        <v>126</v>
      </c>
      <c r="D32" s="10" t="s">
        <v>127</v>
      </c>
      <c r="E32" s="18" t="s">
        <v>128</v>
      </c>
      <c r="F32" s="46">
        <v>1020100711498</v>
      </c>
      <c r="G32" s="18">
        <v>104007988</v>
      </c>
      <c r="H32" s="18" t="s">
        <v>23</v>
      </c>
      <c r="I32" s="18" t="s">
        <v>129</v>
      </c>
      <c r="J32" s="39">
        <v>13260518</v>
      </c>
      <c r="K32" s="40">
        <v>50000000</v>
      </c>
      <c r="L32" s="18" t="s">
        <v>101</v>
      </c>
      <c r="M32" s="18" t="s">
        <v>130</v>
      </c>
      <c r="N32" s="18" t="s">
        <v>162</v>
      </c>
      <c r="O32" s="1" t="s">
        <v>131</v>
      </c>
    </row>
    <row r="33" spans="1:15" ht="63" customHeight="1" x14ac:dyDescent="0.25">
      <c r="A33" s="10">
        <v>17</v>
      </c>
      <c r="B33" s="18" t="s">
        <v>132</v>
      </c>
      <c r="C33" s="18" t="s">
        <v>133</v>
      </c>
      <c r="D33" s="10" t="s">
        <v>134</v>
      </c>
      <c r="E33" s="18" t="s">
        <v>135</v>
      </c>
      <c r="F33" s="46">
        <v>1020100701774</v>
      </c>
      <c r="G33" s="18">
        <v>104007875</v>
      </c>
      <c r="H33" s="18" t="s">
        <v>23</v>
      </c>
      <c r="I33" s="18" t="s">
        <v>136</v>
      </c>
      <c r="J33" s="39">
        <v>13000000</v>
      </c>
      <c r="K33" s="40">
        <v>23000000</v>
      </c>
      <c r="L33" s="18" t="s">
        <v>25</v>
      </c>
      <c r="M33" s="18" t="s">
        <v>137</v>
      </c>
      <c r="N33" s="18" t="s">
        <v>27</v>
      </c>
    </row>
    <row r="34" spans="1:15" ht="63" customHeight="1" x14ac:dyDescent="0.25">
      <c r="A34" s="10">
        <v>18</v>
      </c>
      <c r="B34" s="18" t="s">
        <v>138</v>
      </c>
      <c r="C34" s="18" t="s">
        <v>139</v>
      </c>
      <c r="D34" s="10" t="s">
        <v>140</v>
      </c>
      <c r="E34" s="18" t="s">
        <v>141</v>
      </c>
      <c r="F34" s="46">
        <v>1050100514760</v>
      </c>
      <c r="G34" s="18">
        <v>101005326</v>
      </c>
      <c r="H34" s="18" t="s">
        <v>23</v>
      </c>
      <c r="I34" s="18" t="s">
        <v>142</v>
      </c>
      <c r="J34" s="39">
        <v>13000000</v>
      </c>
      <c r="K34" s="40">
        <v>50000000</v>
      </c>
      <c r="L34" s="18" t="s">
        <v>108</v>
      </c>
      <c r="M34" s="18" t="s">
        <v>143</v>
      </c>
      <c r="N34" s="18" t="s">
        <v>161</v>
      </c>
    </row>
    <row r="35" spans="1:15" ht="63" customHeight="1" x14ac:dyDescent="0.25">
      <c r="A35" s="18">
        <v>19</v>
      </c>
      <c r="B35" s="19" t="s">
        <v>144</v>
      </c>
      <c r="C35" s="19" t="s">
        <v>145</v>
      </c>
      <c r="D35" s="35" t="s">
        <v>105</v>
      </c>
      <c r="E35" s="36" t="s">
        <v>106</v>
      </c>
      <c r="F35" s="37">
        <v>306010130600017</v>
      </c>
      <c r="G35" s="38" t="s">
        <v>107</v>
      </c>
      <c r="H35" s="18" t="s">
        <v>23</v>
      </c>
      <c r="I35" s="18" t="s">
        <v>100</v>
      </c>
      <c r="J35" s="39">
        <v>5360000</v>
      </c>
      <c r="K35" s="40">
        <v>11000000</v>
      </c>
      <c r="L35" s="18" t="s">
        <v>108</v>
      </c>
      <c r="M35" s="18" t="s">
        <v>109</v>
      </c>
      <c r="N35" s="18" t="s">
        <v>27</v>
      </c>
    </row>
    <row r="36" spans="1:15" ht="30" customHeight="1" x14ac:dyDescent="0.25">
      <c r="A36" s="47" t="s">
        <v>146</v>
      </c>
      <c r="B36" s="48"/>
      <c r="C36" s="48"/>
      <c r="D36" s="48"/>
      <c r="E36" s="48"/>
      <c r="F36" s="48"/>
      <c r="G36" s="48"/>
      <c r="H36" s="48"/>
      <c r="I36" s="48"/>
      <c r="J36" s="41">
        <f>SUM(J31:J35)</f>
        <v>57620518</v>
      </c>
      <c r="K36" s="42">
        <f>SUM(K31:K35)</f>
        <v>169000000</v>
      </c>
      <c r="L36" s="18"/>
      <c r="M36" s="18"/>
      <c r="N36" s="18"/>
    </row>
    <row r="37" spans="1:15" ht="34.5" customHeight="1" x14ac:dyDescent="0.25">
      <c r="A37" s="15" t="s">
        <v>147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</row>
    <row r="38" spans="1:15" ht="63" customHeight="1" x14ac:dyDescent="0.25">
      <c r="A38" s="18">
        <v>20</v>
      </c>
      <c r="B38" s="19" t="s">
        <v>148</v>
      </c>
      <c r="C38" s="19" t="s">
        <v>149</v>
      </c>
      <c r="D38" s="35" t="s">
        <v>140</v>
      </c>
      <c r="E38" s="36" t="s">
        <v>141</v>
      </c>
      <c r="F38" s="37">
        <v>1050100514760</v>
      </c>
      <c r="G38" s="38" t="s">
        <v>150</v>
      </c>
      <c r="H38" s="18" t="s">
        <v>23</v>
      </c>
      <c r="I38" s="18" t="s">
        <v>129</v>
      </c>
      <c r="J38" s="39">
        <v>13200000</v>
      </c>
      <c r="K38" s="40">
        <v>75000000</v>
      </c>
      <c r="L38" s="18" t="s">
        <v>108</v>
      </c>
      <c r="M38" s="18" t="s">
        <v>143</v>
      </c>
      <c r="N38" s="18" t="s">
        <v>27</v>
      </c>
    </row>
    <row r="39" spans="1:15" ht="134.25" customHeight="1" x14ac:dyDescent="0.25">
      <c r="A39" s="18">
        <v>21</v>
      </c>
      <c r="B39" s="19" t="s">
        <v>151</v>
      </c>
      <c r="C39" s="19" t="s">
        <v>149</v>
      </c>
      <c r="D39" s="35" t="s">
        <v>152</v>
      </c>
      <c r="E39" s="36" t="s">
        <v>121</v>
      </c>
      <c r="F39" s="37">
        <v>1140105000914</v>
      </c>
      <c r="G39" s="38" t="s">
        <v>122</v>
      </c>
      <c r="H39" s="18" t="s">
        <v>23</v>
      </c>
      <c r="I39" s="18" t="s">
        <v>153</v>
      </c>
      <c r="J39" s="39">
        <v>13000000</v>
      </c>
      <c r="K39" s="40">
        <v>35000000</v>
      </c>
      <c r="L39" s="18" t="s">
        <v>108</v>
      </c>
      <c r="M39" s="18" t="s">
        <v>124</v>
      </c>
      <c r="N39" s="18" t="s">
        <v>27</v>
      </c>
    </row>
    <row r="40" spans="1:15" ht="63" customHeight="1" x14ac:dyDescent="0.25">
      <c r="A40" s="18">
        <v>22</v>
      </c>
      <c r="B40" s="19" t="s">
        <v>154</v>
      </c>
      <c r="C40" s="19" t="s">
        <v>155</v>
      </c>
      <c r="D40" s="35" t="s">
        <v>156</v>
      </c>
      <c r="E40" s="36" t="s">
        <v>113</v>
      </c>
      <c r="F40" s="37">
        <v>307010508200080</v>
      </c>
      <c r="G40" s="38" t="s">
        <v>114</v>
      </c>
      <c r="H40" s="18" t="s">
        <v>23</v>
      </c>
      <c r="I40" s="18" t="s">
        <v>100</v>
      </c>
      <c r="J40" s="39">
        <v>3500000</v>
      </c>
      <c r="K40" s="40">
        <v>5000000</v>
      </c>
      <c r="L40" s="18" t="s">
        <v>108</v>
      </c>
      <c r="M40" s="18" t="s">
        <v>115</v>
      </c>
      <c r="N40" s="18" t="s">
        <v>27</v>
      </c>
    </row>
    <row r="41" spans="1:15" ht="35.25" customHeight="1" x14ac:dyDescent="0.25">
      <c r="A41" s="10"/>
      <c r="B41" s="47" t="s">
        <v>157</v>
      </c>
      <c r="C41" s="48"/>
      <c r="D41" s="48"/>
      <c r="E41" s="48"/>
      <c r="F41" s="48"/>
      <c r="G41" s="48"/>
      <c r="H41" s="48"/>
      <c r="I41" s="49"/>
      <c r="J41" s="41">
        <f>SUM(J38:J40)</f>
        <v>29700000</v>
      </c>
      <c r="K41" s="42">
        <f>SUM(K38:K40)</f>
        <v>115000000</v>
      </c>
      <c r="L41" s="18"/>
      <c r="M41" s="18"/>
      <c r="N41" s="18"/>
    </row>
    <row r="42" spans="1:15" x14ac:dyDescent="0.25">
      <c r="A42" s="18"/>
      <c r="B42" s="6" t="s">
        <v>158</v>
      </c>
      <c r="C42" s="6"/>
      <c r="D42" s="6"/>
      <c r="E42" s="6"/>
      <c r="F42" s="6"/>
      <c r="G42" s="6"/>
      <c r="H42" s="6"/>
      <c r="I42" s="6"/>
      <c r="J42" s="50">
        <f>SUM(J13+J16+J22+J29+J41+J36)</f>
        <v>136470518</v>
      </c>
      <c r="K42" s="50">
        <f>SUM(K13+K22+K16+K29+K41+K36)</f>
        <v>398850000</v>
      </c>
      <c r="L42" s="18"/>
      <c r="M42" s="18"/>
      <c r="N42" s="18"/>
      <c r="O42" s="1" t="s">
        <v>35</v>
      </c>
    </row>
    <row r="43" spans="1:15" x14ac:dyDescent="0.25">
      <c r="A43" s="18"/>
      <c r="B43" s="6" t="s">
        <v>159</v>
      </c>
      <c r="C43" s="6"/>
      <c r="D43" s="6"/>
      <c r="E43" s="6"/>
      <c r="F43" s="6"/>
      <c r="G43" s="6"/>
      <c r="H43" s="6"/>
      <c r="I43" s="6"/>
      <c r="J43" s="51">
        <f>SUM(J42-(J7+J9+J11+J8+J12+J15+J10+J25+J28+J24+J28-J28+J27+J34+J31+J32+J20))</f>
        <v>51310000</v>
      </c>
      <c r="K43" s="50">
        <f>SUM(K42-(K7+K9+K11+K8+K12+K15+K10+K25+K28+K24+K28-K28+K27+K34+K31+K32+K20))</f>
        <v>155200000</v>
      </c>
      <c r="L43" s="19"/>
      <c r="M43" s="19"/>
      <c r="N43" s="18"/>
    </row>
    <row r="44" spans="1:15" x14ac:dyDescent="0.25">
      <c r="B44" s="4"/>
      <c r="C44" s="4"/>
      <c r="J44" s="52"/>
      <c r="K44" s="52"/>
      <c r="L44" s="53"/>
      <c r="M44" s="53"/>
    </row>
    <row r="45" spans="1:15" ht="22.5" customHeight="1" x14ac:dyDescent="0.25">
      <c r="B45" s="54"/>
      <c r="C45" s="54"/>
      <c r="D45" s="55"/>
      <c r="E45" s="55"/>
      <c r="F45" s="55"/>
      <c r="G45" s="55"/>
      <c r="J45" s="56"/>
      <c r="K45" s="56"/>
      <c r="L45" s="57"/>
      <c r="M45" s="57"/>
    </row>
    <row r="48" spans="1:15" ht="15" hidden="1" customHeight="1" outlineLevel="1" x14ac:dyDescent="0.25">
      <c r="C48" s="58" t="s">
        <v>160</v>
      </c>
      <c r="D48" s="58"/>
      <c r="E48" s="58"/>
      <c r="F48" s="58"/>
      <c r="G48" s="58"/>
      <c r="H48" s="58"/>
      <c r="I48" s="58"/>
      <c r="J48" s="58"/>
      <c r="K48" s="58"/>
      <c r="L48" s="58"/>
    </row>
    <row r="49" spans="3:11" ht="15" collapsed="1" x14ac:dyDescent="0.25">
      <c r="C49" s="59"/>
      <c r="D49" s="59"/>
      <c r="E49" s="59"/>
      <c r="F49" s="59"/>
      <c r="G49" s="59"/>
      <c r="H49" s="59"/>
      <c r="I49" s="59"/>
      <c r="J49" s="59"/>
      <c r="K49" s="59"/>
    </row>
  </sheetData>
  <mergeCells count="29">
    <mergeCell ref="B43:I43"/>
    <mergeCell ref="B44:C44"/>
    <mergeCell ref="B45:C45"/>
    <mergeCell ref="C48:L48"/>
    <mergeCell ref="G4:L4"/>
    <mergeCell ref="D4:F4"/>
    <mergeCell ref="C4:C5"/>
    <mergeCell ref="B4:B5"/>
    <mergeCell ref="B29:I29"/>
    <mergeCell ref="A30:N30"/>
    <mergeCell ref="A36:I36"/>
    <mergeCell ref="A37:N37"/>
    <mergeCell ref="B41:I41"/>
    <mergeCell ref="B42:I42"/>
    <mergeCell ref="A14:N14"/>
    <mergeCell ref="B16:I16"/>
    <mergeCell ref="A17:N17"/>
    <mergeCell ref="B19:I19"/>
    <mergeCell ref="A22:I22"/>
    <mergeCell ref="A23:N23"/>
    <mergeCell ref="M4:M5"/>
    <mergeCell ref="N4:N5"/>
    <mergeCell ref="B6:N6"/>
    <mergeCell ref="A13:I13"/>
    <mergeCell ref="L13:N13"/>
    <mergeCell ref="A4:A5"/>
    <mergeCell ref="B1:L1"/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2018-08-28T13:40:38Z</dcterms:modified>
</cp:coreProperties>
</file>